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К МО+ НЕДОИМКИ\"/>
    </mc:Choice>
  </mc:AlternateContent>
  <bookViews>
    <workbookView xWindow="480" yWindow="15" windowWidth="9690" windowHeight="7290" tabRatio="782" activeTab="1"/>
  </bookViews>
  <sheets>
    <sheet name="Параметры" sheetId="51" r:id="rId1"/>
    <sheet name="Недоимка_Переплата" sheetId="47" r:id="rId2"/>
    <sheet name="hidden1" sheetId="9" state="hidden" r:id="rId3"/>
    <sheet name="hidden2" sheetId="10" state="hidden" r:id="rId4"/>
    <sheet name="hidden3" sheetId="11" state="hidden" r:id="rId5"/>
    <sheet name="hidden4" sheetId="12" state="hidden" r:id="rId6"/>
    <sheet name="hidden5" sheetId="13" state="hidden" r:id="rId7"/>
    <sheet name="hidden6" sheetId="14" state="hidden" r:id="rId8"/>
    <sheet name="hidden7" sheetId="15" state="hidden" r:id="rId9"/>
    <sheet name="hidden8" sheetId="16" state="hidden" r:id="rId10"/>
    <sheet name="hidden9" sheetId="17" state="hidden" r:id="rId11"/>
  </sheets>
  <definedNames>
    <definedName name="_xlnm.Print_Titles" localSheetId="1">Недоимка_Переплата!$9:$9</definedName>
  </definedNames>
  <calcPr calcId="162913"/>
</workbook>
</file>

<file path=xl/calcChain.xml><?xml version="1.0" encoding="utf-8"?>
<calcChain xmlns="http://schemas.openxmlformats.org/spreadsheetml/2006/main">
  <c r="K3" i="47" l="1"/>
  <c r="A2" i="47" l="1"/>
  <c r="F4" i="47"/>
  <c r="B3" i="47"/>
  <c r="D3" i="47"/>
  <c r="F3" i="47"/>
  <c r="I3" i="47"/>
  <c r="J3" i="47"/>
  <c r="A4" i="47"/>
  <c r="K4" i="47"/>
</calcChain>
</file>

<file path=xl/comments1.xml><?xml version="1.0" encoding="utf-8"?>
<comments xmlns="http://schemas.openxmlformats.org/spreadsheetml/2006/main">
  <authors>
    <author>zvf</author>
  </authors>
  <commentList>
    <comment ref="F3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!: </t>
        </r>
        <r>
          <rPr>
            <b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sz val="8"/>
            <color indexed="81"/>
            <rFont val="Tahoma"/>
            <charset val="204"/>
          </rPr>
          <t xml:space="preserve">
 </t>
        </r>
        <r>
          <rPr>
            <b/>
            <sz val="8"/>
            <color indexed="81"/>
            <rFont val="Tahoma"/>
            <family val="2"/>
            <charset val="204"/>
          </rPr>
          <t>01</t>
        </r>
        <r>
          <rPr>
            <sz val="8"/>
            <color indexed="81"/>
            <rFont val="Tahoma"/>
            <charset val="204"/>
          </rPr>
          <t xml:space="preserve"> - налогоплательщик –юридическое лицо ;
 </t>
        </r>
        <r>
          <rPr>
            <b/>
            <sz val="8"/>
            <color indexed="81"/>
            <rFont val="Tahoma"/>
            <family val="2"/>
            <charset val="204"/>
          </rPr>
          <t>02</t>
        </r>
        <r>
          <rPr>
            <sz val="8"/>
            <color indexed="81"/>
            <rFont val="Tahoma"/>
            <charset val="204"/>
          </rPr>
          <t xml:space="preserve"> - налоговый агент ;
 </t>
        </r>
        <r>
          <rPr>
            <b/>
            <sz val="8"/>
            <color indexed="81"/>
            <rFont val="Tahoma"/>
            <family val="2"/>
            <charset val="204"/>
          </rPr>
          <t>09</t>
        </r>
        <r>
          <rPr>
            <sz val="8"/>
            <color indexed="81"/>
            <rFont val="Tahoma"/>
            <charset val="204"/>
          </rPr>
          <t xml:space="preserve">  -индивидуальный предприниматель;
 </t>
        </r>
        <r>
          <rPr>
            <b/>
            <sz val="8"/>
            <color indexed="81"/>
            <rFont val="Tahoma"/>
            <family val="2"/>
            <charset val="204"/>
          </rPr>
          <t>10</t>
        </r>
        <r>
          <rPr>
            <sz val="8"/>
            <color indexed="81"/>
            <rFont val="Tahoma"/>
            <charset val="204"/>
          </rPr>
          <t xml:space="preserve"> - частный нотариус;
 </t>
        </r>
        <r>
          <rPr>
            <b/>
            <sz val="8"/>
            <color indexed="81"/>
            <rFont val="Tahoma"/>
            <family val="2"/>
            <charset val="204"/>
          </rPr>
          <t>11</t>
        </r>
        <r>
          <rPr>
            <sz val="8"/>
            <color indexed="81"/>
            <rFont val="Tahoma"/>
            <charset val="204"/>
          </rPr>
          <t xml:space="preserve"> – адвокат, учредивший адвокатский кабинет;
 </t>
        </r>
        <r>
          <rPr>
            <b/>
            <sz val="8"/>
            <color indexed="81"/>
            <rFont val="Tahoma"/>
            <family val="2"/>
            <charset val="204"/>
          </rPr>
          <t>13 -</t>
        </r>
        <r>
          <rPr>
            <sz val="8"/>
            <color indexed="81"/>
            <rFont val="Tahoma"/>
            <charset val="204"/>
          </rPr>
          <t xml:space="preserve"> иное физическое лицо;
 </t>
        </r>
        <r>
          <rPr>
            <b/>
            <sz val="8"/>
            <color indexed="81"/>
            <rFont val="Tahoma"/>
            <family val="2"/>
            <charset val="204"/>
          </rPr>
          <t>14</t>
        </r>
        <r>
          <rPr>
            <sz val="8"/>
            <color indexed="81"/>
            <rFont val="Tahoma"/>
            <charset val="204"/>
          </rPr>
          <t xml:space="preserve"> –налогоплательщик, производящий выплаты  
        физ.лицам (подпункт1 п.1 ст.235 НКРФ);
   </t>
        </r>
        <r>
          <rPr>
            <b/>
            <sz val="8"/>
            <color indexed="81"/>
            <rFont val="Tahoma"/>
            <family val="2"/>
            <charset val="204"/>
          </rPr>
          <t>0</t>
        </r>
        <r>
          <rPr>
            <sz val="8"/>
            <color indexed="81"/>
            <rFont val="Tahoma"/>
            <charset val="204"/>
          </rPr>
          <t xml:space="preserve">– при отсутствии  значения.
</t>
        </r>
      </text>
    </comment>
    <comment ref="B4" authorId="0" shapeId="0">
      <text>
        <r>
          <rPr>
            <b/>
            <sz val="8"/>
            <color indexed="10"/>
            <rFont val="Tahoma"/>
            <family val="2"/>
            <charset val="204"/>
          </rPr>
          <t>!:</t>
        </r>
        <r>
          <rPr>
            <b/>
            <sz val="8"/>
            <color indexed="81"/>
            <rFont val="Tahoma"/>
            <charset val="204"/>
          </rPr>
          <t xml:space="preserve"> </t>
        </r>
        <r>
          <rPr>
            <b/>
            <i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sz val="8"/>
            <color indexed="81"/>
            <rFont val="Tahoma"/>
            <charset val="204"/>
          </rPr>
          <t xml:space="preserve">
  </t>
        </r>
        <r>
          <rPr>
            <sz val="8"/>
            <color indexed="18"/>
            <rFont val="Tahoma"/>
            <family val="2"/>
            <charset val="204"/>
          </rPr>
          <t xml:space="preserve"> - 01-ВСЕ виды платежа (Н, П, Ш, %);
    -02-Налог;
    -03-Пеня и Штрафы;
    -04-Пеня;
   - 05-Штраф;
   - 06-Процент.</t>
        </r>
      </text>
    </comment>
    <comment ref="F4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!: </t>
        </r>
        <r>
          <rPr>
            <b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sz val="8"/>
            <color indexed="81"/>
            <rFont val="Tahoma"/>
            <charset val="204"/>
          </rPr>
          <t xml:space="preserve">
 </t>
        </r>
        <r>
          <rPr>
            <b/>
            <sz val="8"/>
            <color indexed="81"/>
            <rFont val="Tahoma"/>
            <family val="2"/>
            <charset val="204"/>
          </rPr>
          <t xml:space="preserve">16 </t>
        </r>
        <r>
          <rPr>
            <sz val="8"/>
            <color indexed="81"/>
            <rFont val="Tahoma"/>
            <charset val="204"/>
          </rPr>
          <t xml:space="preserve">– Организация находится в процедуре банкротства;
 </t>
        </r>
        <r>
          <rPr>
            <b/>
            <sz val="8"/>
            <color indexed="81"/>
            <rFont val="Tahoma"/>
            <family val="2"/>
            <charset val="204"/>
          </rPr>
          <t>17</t>
        </r>
        <r>
          <rPr>
            <sz val="8"/>
            <color indexed="81"/>
            <rFont val="Tahoma"/>
            <charset val="204"/>
          </rPr>
          <t xml:space="preserve"> – Организация признана банкротом;
 </t>
        </r>
        <r>
          <rPr>
            <b/>
            <sz val="8"/>
            <color indexed="81"/>
            <rFont val="Tahoma"/>
            <family val="2"/>
            <charset val="204"/>
          </rPr>
          <t>18</t>
        </r>
        <r>
          <rPr>
            <sz val="8"/>
            <color indexed="81"/>
            <rFont val="Tahoma"/>
            <charset val="204"/>
          </rPr>
          <t xml:space="preserve"> – Организация ликвидирована;
 </t>
        </r>
        <r>
          <rPr>
            <b/>
            <sz val="8"/>
            <color indexed="81"/>
            <rFont val="Tahoma"/>
            <family val="2"/>
            <charset val="204"/>
          </rPr>
          <t>19</t>
        </r>
        <r>
          <rPr>
            <sz val="8"/>
            <color indexed="81"/>
            <rFont val="Tahoma"/>
            <charset val="204"/>
          </rPr>
          <t xml:space="preserve"> – Умерший, или объявленный судом умершим 
          плательщик – физическое лицо. 
  </t>
        </r>
        <r>
          <rPr>
            <b/>
            <sz val="8"/>
            <color indexed="81"/>
            <rFont val="Tahoma"/>
            <family val="2"/>
            <charset val="204"/>
          </rPr>
          <t xml:space="preserve">0 </t>
        </r>
        <r>
          <rPr>
            <sz val="8"/>
            <color indexed="81"/>
            <rFont val="Tahoma"/>
            <charset val="204"/>
          </rPr>
          <t xml:space="preserve">–  при отсутствии  значения.
</t>
        </r>
      </text>
    </comment>
    <comment ref="B14" authorId="0" shapeId="0">
      <text>
        <r>
          <rPr>
            <b/>
            <sz val="8"/>
            <color indexed="10"/>
            <rFont val="Tahoma"/>
            <family val="2"/>
            <charset val="204"/>
          </rPr>
          <t>!:</t>
        </r>
        <r>
          <rPr>
            <b/>
            <sz val="8"/>
            <color indexed="81"/>
            <rFont val="Tahoma"/>
            <charset val="204"/>
          </rPr>
          <t xml:space="preserve"> </t>
        </r>
        <r>
          <rPr>
            <b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b/>
            <sz val="8"/>
            <color indexed="81"/>
            <rFont val="Tahoma"/>
            <charset val="204"/>
          </rPr>
          <t xml:space="preserve">
    - По КБК;
    - По ОКАТО;
    - По КБК+ОКАТО;
    - По ОКАТО+КБК;
    - По спискам КБК;
    - По спискам ОКАТО.</t>
        </r>
      </text>
    </comment>
    <comment ref="H15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!: </t>
        </r>
        <r>
          <rPr>
            <b/>
            <sz val="8"/>
            <color indexed="17"/>
            <rFont val="Tahoma"/>
            <family val="2"/>
            <charset val="204"/>
          </rPr>
          <t>По выбору пользователя Принимает значение:</t>
        </r>
        <r>
          <rPr>
            <sz val="8"/>
            <color indexed="81"/>
            <rFont val="Tahoma"/>
            <charset val="204"/>
          </rPr>
          <t xml:space="preserve">
 </t>
        </r>
        <r>
          <rPr>
            <sz val="8"/>
            <color indexed="18"/>
            <rFont val="Tahoma"/>
            <family val="2"/>
            <charset val="204"/>
          </rPr>
          <t xml:space="preserve"> </t>
        </r>
        <r>
          <rPr>
            <sz val="8"/>
            <color indexed="10"/>
            <rFont val="Tahoma"/>
            <family val="2"/>
            <charset val="204"/>
          </rPr>
          <t>-</t>
        </r>
        <r>
          <rPr>
            <sz val="8"/>
            <color indexed="18"/>
            <rFont val="Tahoma"/>
            <family val="2"/>
            <charset val="204"/>
          </rPr>
          <t xml:space="preserve"> Тысячи рублей; 
  </t>
        </r>
        <r>
          <rPr>
            <sz val="8"/>
            <color indexed="10"/>
            <rFont val="Tahoma"/>
            <family val="2"/>
            <charset val="204"/>
          </rPr>
          <t>-</t>
        </r>
        <r>
          <rPr>
            <sz val="8"/>
            <color indexed="18"/>
            <rFont val="Tahoma"/>
            <family val="2"/>
            <charset val="204"/>
          </rPr>
          <t xml:space="preserve">  Рубли;
  </t>
        </r>
        <r>
          <rPr>
            <sz val="8"/>
            <color indexed="10"/>
            <rFont val="Tahoma"/>
            <family val="2"/>
            <charset val="204"/>
          </rPr>
          <t>-</t>
        </r>
        <r>
          <rPr>
            <sz val="8"/>
            <color indexed="18"/>
            <rFont val="Tahoma"/>
            <family val="2"/>
            <charset val="204"/>
          </rPr>
          <t xml:space="preserve"> </t>
        </r>
        <r>
          <rPr>
            <b/>
            <sz val="8"/>
            <color indexed="18"/>
            <rFont val="Tahoma"/>
            <family val="2"/>
            <charset val="204"/>
          </rPr>
          <t xml:space="preserve"> Рубли и копейки.</t>
        </r>
      </text>
    </comment>
  </commentList>
</comments>
</file>

<file path=xl/comments2.xml><?xml version="1.0" encoding="utf-8"?>
<comments xmlns="http://schemas.openxmlformats.org/spreadsheetml/2006/main">
  <authors>
    <author>zvf</author>
  </authors>
  <commentList>
    <comment ref="B5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ИР:  </t>
        </r>
        <r>
          <rPr>
            <i/>
            <sz val="8"/>
            <color indexed="10"/>
            <rFont val="Tahoma"/>
            <family val="2"/>
            <charset val="204"/>
          </rPr>
          <t xml:space="preserve">приказ от 30.06.2008г. № 65н / ММ-3-1/295@
</t>
        </r>
        <r>
          <rPr>
            <sz val="8"/>
            <color indexed="81"/>
            <rFont val="Tahoma"/>
            <charset val="204"/>
          </rPr>
          <t xml:space="preserve">
</t>
        </r>
        <r>
          <rPr>
            <b/>
            <sz val="8"/>
            <color indexed="18"/>
            <rFont val="Tahoma"/>
            <family val="2"/>
            <charset val="204"/>
          </rPr>
          <t>Налог   =</t>
        </r>
        <r>
          <rPr>
            <sz val="8"/>
            <color indexed="17"/>
            <rFont val="Tahoma"/>
            <family val="2"/>
            <charset val="204"/>
          </rPr>
          <t xml:space="preserve">  "4.2" (40200);
</t>
        </r>
        <r>
          <rPr>
            <b/>
            <sz val="8"/>
            <color indexed="18"/>
            <rFont val="Tahoma"/>
            <family val="2"/>
            <charset val="204"/>
          </rPr>
          <t>Пеня     =</t>
        </r>
        <r>
          <rPr>
            <sz val="8"/>
            <color indexed="17"/>
            <rFont val="Tahoma"/>
            <family val="2"/>
            <charset val="204"/>
          </rPr>
          <t xml:space="preserve">  "4.3" (40300);
</t>
        </r>
        <r>
          <rPr>
            <b/>
            <sz val="8"/>
            <color indexed="18"/>
            <rFont val="Tahoma"/>
            <family val="2"/>
            <charset val="204"/>
          </rPr>
          <t>Штраф =</t>
        </r>
        <r>
          <rPr>
            <sz val="8"/>
            <color indexed="17"/>
            <rFont val="Tahoma"/>
            <family val="2"/>
            <charset val="204"/>
          </rPr>
          <t xml:space="preserve">  "4.4" (40400).</t>
        </r>
      </text>
    </comment>
    <comment ref="J5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ИР:  </t>
        </r>
        <r>
          <rPr>
            <i/>
            <sz val="8"/>
            <color indexed="10"/>
            <rFont val="Tahoma"/>
            <family val="2"/>
            <charset val="204"/>
          </rPr>
          <t xml:space="preserve">приказ от 30.06.2008г. № 65н / ММ-3-1/295@
</t>
        </r>
        <r>
          <rPr>
            <b/>
            <sz val="8"/>
            <color indexed="18"/>
            <rFont val="Tahoma"/>
            <family val="2"/>
            <charset val="204"/>
          </rPr>
          <t xml:space="preserve">Н+П+Ш+%   =  </t>
        </r>
        <r>
          <rPr>
            <sz val="8"/>
            <color indexed="21"/>
            <rFont val="Tahoma"/>
            <family val="2"/>
            <charset val="204"/>
          </rPr>
          <t>"5." (50000);</t>
        </r>
        <r>
          <rPr>
            <sz val="8"/>
            <color indexed="81"/>
            <rFont val="Tahoma"/>
            <charset val="204"/>
          </rPr>
          <t xml:space="preserve">
</t>
        </r>
        <r>
          <rPr>
            <b/>
            <sz val="8"/>
            <color indexed="18"/>
            <rFont val="Tahoma"/>
            <family val="2"/>
            <charset val="204"/>
          </rPr>
          <t>Налог             =</t>
        </r>
        <r>
          <rPr>
            <sz val="8"/>
            <color indexed="17"/>
            <rFont val="Tahoma"/>
            <family val="2"/>
            <charset val="204"/>
          </rPr>
          <t xml:space="preserve">  "5.1" (50100);
</t>
        </r>
        <r>
          <rPr>
            <b/>
            <sz val="8"/>
            <color indexed="18"/>
            <rFont val="Tahoma"/>
            <family val="2"/>
            <charset val="204"/>
          </rPr>
          <t>Пеня               =</t>
        </r>
        <r>
          <rPr>
            <sz val="8"/>
            <color indexed="17"/>
            <rFont val="Tahoma"/>
            <family val="2"/>
            <charset val="204"/>
          </rPr>
          <t xml:space="preserve">  "5.2" (50200);
</t>
        </r>
        <r>
          <rPr>
            <b/>
            <sz val="8"/>
            <color indexed="18"/>
            <rFont val="Tahoma"/>
            <family val="2"/>
            <charset val="204"/>
          </rPr>
          <t>Штраф           =</t>
        </r>
        <r>
          <rPr>
            <sz val="8"/>
            <color indexed="17"/>
            <rFont val="Tahoma"/>
            <family val="2"/>
            <charset val="204"/>
          </rPr>
          <t xml:space="preserve">  "5.3" (50300);
</t>
        </r>
        <r>
          <rPr>
            <b/>
            <sz val="8"/>
            <color indexed="18"/>
            <rFont val="Tahoma"/>
            <family val="2"/>
            <charset val="204"/>
          </rPr>
          <t>%                    =</t>
        </r>
        <r>
          <rPr>
            <sz val="8"/>
            <color indexed="17"/>
            <rFont val="Tahoma"/>
            <family val="2"/>
            <charset val="204"/>
          </rPr>
          <t xml:space="preserve">   "5.4" (50400).</t>
        </r>
      </text>
    </comment>
    <comment ref="B6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ИР:  </t>
        </r>
        <r>
          <rPr>
            <i/>
            <sz val="8"/>
            <color indexed="10"/>
            <rFont val="Tahoma"/>
            <family val="2"/>
            <charset val="204"/>
          </rPr>
          <t xml:space="preserve">приказ от 30.06.2008г. № 65н / ММ-3-1/295@
</t>
        </r>
        <r>
          <rPr>
            <sz val="8"/>
            <color indexed="81"/>
            <rFont val="Tahoma"/>
            <charset val="204"/>
          </rPr>
          <t xml:space="preserve">
</t>
        </r>
        <r>
          <rPr>
            <b/>
            <sz val="8"/>
            <color indexed="18"/>
            <rFont val="Tahoma"/>
            <family val="2"/>
            <charset val="204"/>
          </rPr>
          <t>Налог   =</t>
        </r>
        <r>
          <rPr>
            <sz val="8"/>
            <color indexed="17"/>
            <rFont val="Tahoma"/>
            <family val="2"/>
            <charset val="204"/>
          </rPr>
          <t xml:space="preserve">  "4.2" (40200);
</t>
        </r>
        <r>
          <rPr>
            <b/>
            <sz val="8"/>
            <color indexed="18"/>
            <rFont val="Tahoma"/>
            <family val="2"/>
            <charset val="204"/>
          </rPr>
          <t>Пеня     =</t>
        </r>
        <r>
          <rPr>
            <sz val="8"/>
            <color indexed="17"/>
            <rFont val="Tahoma"/>
            <family val="2"/>
            <charset val="204"/>
          </rPr>
          <t xml:space="preserve">  "4.3" (40300);
</t>
        </r>
        <r>
          <rPr>
            <b/>
            <sz val="8"/>
            <color indexed="18"/>
            <rFont val="Tahoma"/>
            <family val="2"/>
            <charset val="204"/>
          </rPr>
          <t>Штраф =</t>
        </r>
        <r>
          <rPr>
            <sz val="8"/>
            <color indexed="17"/>
            <rFont val="Tahoma"/>
            <family val="2"/>
            <charset val="204"/>
          </rPr>
          <t xml:space="preserve">  "4.4" (40400).</t>
        </r>
      </text>
    </comment>
    <comment ref="J6" authorId="0" shapeId="0">
      <text>
        <r>
          <rPr>
            <b/>
            <sz val="8"/>
            <color indexed="10"/>
            <rFont val="Tahoma"/>
            <family val="2"/>
            <charset val="204"/>
          </rPr>
          <t xml:space="preserve">ИР:  </t>
        </r>
        <r>
          <rPr>
            <i/>
            <sz val="8"/>
            <color indexed="10"/>
            <rFont val="Tahoma"/>
            <family val="2"/>
            <charset val="204"/>
          </rPr>
          <t xml:space="preserve">приказ от 30.06.2008г. № 65н / ММ-3-1/295@
</t>
        </r>
        <r>
          <rPr>
            <b/>
            <sz val="8"/>
            <color indexed="18"/>
            <rFont val="Tahoma"/>
            <family val="2"/>
            <charset val="204"/>
          </rPr>
          <t xml:space="preserve">Н+П+Ш+%   =  </t>
        </r>
        <r>
          <rPr>
            <sz val="8"/>
            <color indexed="21"/>
            <rFont val="Tahoma"/>
            <family val="2"/>
            <charset val="204"/>
          </rPr>
          <t>"5." (50000);</t>
        </r>
        <r>
          <rPr>
            <sz val="8"/>
            <color indexed="81"/>
            <rFont val="Tahoma"/>
            <charset val="204"/>
          </rPr>
          <t xml:space="preserve">
</t>
        </r>
        <r>
          <rPr>
            <b/>
            <sz val="8"/>
            <color indexed="18"/>
            <rFont val="Tahoma"/>
            <family val="2"/>
            <charset val="204"/>
          </rPr>
          <t>Налог             =</t>
        </r>
        <r>
          <rPr>
            <sz val="8"/>
            <color indexed="17"/>
            <rFont val="Tahoma"/>
            <family val="2"/>
            <charset val="204"/>
          </rPr>
          <t xml:space="preserve">  "5.1" (50100);
</t>
        </r>
        <r>
          <rPr>
            <b/>
            <sz val="8"/>
            <color indexed="18"/>
            <rFont val="Tahoma"/>
            <family val="2"/>
            <charset val="204"/>
          </rPr>
          <t>Пеня               =</t>
        </r>
        <r>
          <rPr>
            <sz val="8"/>
            <color indexed="17"/>
            <rFont val="Tahoma"/>
            <family val="2"/>
            <charset val="204"/>
          </rPr>
          <t xml:space="preserve">  "5.2" (50200);
</t>
        </r>
        <r>
          <rPr>
            <b/>
            <sz val="8"/>
            <color indexed="18"/>
            <rFont val="Tahoma"/>
            <family val="2"/>
            <charset val="204"/>
          </rPr>
          <t>Штраф           =</t>
        </r>
        <r>
          <rPr>
            <sz val="8"/>
            <color indexed="17"/>
            <rFont val="Tahoma"/>
            <family val="2"/>
            <charset val="204"/>
          </rPr>
          <t xml:space="preserve">  "5.3" (50300);
</t>
        </r>
        <r>
          <rPr>
            <b/>
            <sz val="8"/>
            <color indexed="18"/>
            <rFont val="Tahoma"/>
            <family val="2"/>
            <charset val="204"/>
          </rPr>
          <t>%                    =</t>
        </r>
        <r>
          <rPr>
            <sz val="8"/>
            <color indexed="17"/>
            <rFont val="Tahoma"/>
            <family val="2"/>
            <charset val="204"/>
          </rPr>
          <t xml:space="preserve">   "5.4" (50400).</t>
        </r>
      </text>
    </comment>
  </commentList>
</comments>
</file>

<file path=xl/sharedStrings.xml><?xml version="1.0" encoding="utf-8"?>
<sst xmlns="http://schemas.openxmlformats.org/spreadsheetml/2006/main" count="801" uniqueCount="209">
  <si>
    <t>10</t>
  </si>
  <si>
    <t>А</t>
  </si>
  <si>
    <t>2</t>
  </si>
  <si>
    <t>Год:</t>
  </si>
  <si>
    <t>1</t>
  </si>
  <si>
    <t>7</t>
  </si>
  <si>
    <t>6</t>
  </si>
  <si>
    <t>Отрасль, Код ОКВЭД</t>
  </si>
  <si>
    <t>Б</t>
  </si>
  <si>
    <t>Наименование</t>
  </si>
  <si>
    <t>Фильтр Отбора:</t>
  </si>
  <si>
    <t xml:space="preserve">              ,Месяц</t>
  </si>
  <si>
    <t>КБК (код/наименов):</t>
  </si>
  <si>
    <t>Код дохода КБК(12-13 знак:):</t>
  </si>
  <si>
    <t>Список налогов:</t>
  </si>
  <si>
    <t>Список ОКВЭД:</t>
  </si>
  <si>
    <t>Дата формирования:</t>
  </si>
  <si>
    <t xml:space="preserve">   ,Ед.измер:</t>
  </si>
  <si>
    <t>Вывод нулевых строк:</t>
  </si>
  <si>
    <t>Вид формы:</t>
  </si>
  <si>
    <t>в том числе :</t>
  </si>
  <si>
    <t>Вид платежа:</t>
  </si>
  <si>
    <t>( Приказ Министерства финансов Российской Федерации и Федеральной налоговой службы от 30.06.2008г. № 65н / ММ-3-1/295@, зарегистрирован м Минюсте России от 12 августа 2008 года №12097 )</t>
  </si>
  <si>
    <t xml:space="preserve">       ,Статус плательщика</t>
  </si>
  <si>
    <t xml:space="preserve">     ,Коды налогоплательщиков</t>
  </si>
  <si>
    <t>_</t>
  </si>
  <si>
    <t>"Все значения статуса"</t>
  </si>
  <si>
    <t>"Все значения кодов"</t>
  </si>
  <si>
    <r>
      <t xml:space="preserve">Иные физические лица                   </t>
    </r>
    <r>
      <rPr>
        <b/>
        <i/>
        <sz val="7"/>
        <color indexed="17"/>
        <rFont val="Times New Roman"/>
        <family val="1"/>
        <charset val="204"/>
      </rPr>
      <t>(код 1.2. =13)</t>
    </r>
    <r>
      <rPr>
        <b/>
        <i/>
        <sz val="7"/>
        <color indexed="18"/>
        <rFont val="Times New Roman"/>
        <family val="1"/>
        <charset val="204"/>
      </rPr>
      <t xml:space="preserve"> </t>
    </r>
  </si>
  <si>
    <r>
      <t xml:space="preserve">Юридические лица      </t>
    </r>
    <r>
      <rPr>
        <b/>
        <i/>
        <sz val="7"/>
        <color indexed="17"/>
        <rFont val="Times New Roman"/>
        <family val="1"/>
        <charset val="204"/>
      </rPr>
      <t xml:space="preserve">(код 1.2. =01) </t>
    </r>
  </si>
  <si>
    <r>
      <t xml:space="preserve">Налоговый агент                   </t>
    </r>
    <r>
      <rPr>
        <b/>
        <i/>
        <sz val="7"/>
        <color indexed="17"/>
        <rFont val="Times New Roman"/>
        <family val="1"/>
        <charset val="204"/>
      </rPr>
      <t xml:space="preserve">(код 1.2. =02) </t>
    </r>
  </si>
  <si>
    <t>5</t>
  </si>
  <si>
    <t>8</t>
  </si>
  <si>
    <r>
      <t xml:space="preserve">Частный нотариус, Адвокат…    </t>
    </r>
    <r>
      <rPr>
        <b/>
        <i/>
        <sz val="7"/>
        <color indexed="17"/>
        <rFont val="Times New Roman"/>
        <family val="1"/>
        <charset val="204"/>
      </rPr>
      <t xml:space="preserve">(код 1.2. =10 или = 11) </t>
    </r>
  </si>
  <si>
    <r>
      <t xml:space="preserve">Индивидуал.предприниматель       </t>
    </r>
    <r>
      <rPr>
        <b/>
        <i/>
        <sz val="7"/>
        <color indexed="17"/>
        <rFont val="Times New Roman"/>
        <family val="1"/>
        <charset val="204"/>
      </rPr>
      <t xml:space="preserve">(код 1.2. =09) </t>
    </r>
  </si>
  <si>
    <r>
      <t xml:space="preserve">Процедура банкротства, Банкрот                  </t>
    </r>
    <r>
      <rPr>
        <b/>
        <i/>
        <sz val="7"/>
        <color indexed="17"/>
        <rFont val="Times New Roman"/>
        <family val="1"/>
        <charset val="204"/>
      </rPr>
      <t>(код 1.3. =16 или =17)</t>
    </r>
    <r>
      <rPr>
        <b/>
        <i/>
        <sz val="7"/>
        <color indexed="18"/>
        <rFont val="Times New Roman"/>
        <family val="1"/>
        <charset val="204"/>
      </rPr>
      <t xml:space="preserve"> </t>
    </r>
  </si>
  <si>
    <r>
      <t xml:space="preserve">Ликвидирована, Умерший                  </t>
    </r>
    <r>
      <rPr>
        <b/>
        <i/>
        <sz val="7"/>
        <color indexed="17"/>
        <rFont val="Times New Roman"/>
        <family val="1"/>
        <charset val="204"/>
      </rPr>
      <t>(код 1.3. =18 или =19)</t>
    </r>
    <r>
      <rPr>
        <b/>
        <i/>
        <sz val="7"/>
        <color indexed="18"/>
        <rFont val="Times New Roman"/>
        <family val="1"/>
        <charset val="204"/>
      </rPr>
      <t xml:space="preserve"> </t>
    </r>
  </si>
  <si>
    <r>
      <t xml:space="preserve">Всего </t>
    </r>
    <r>
      <rPr>
        <b/>
        <i/>
        <sz val="8"/>
        <color indexed="18"/>
        <rFont val="Times New Roman"/>
        <family val="1"/>
        <charset val="204"/>
      </rPr>
      <t xml:space="preserve">(данные Ресурса)           </t>
    </r>
    <r>
      <rPr>
        <b/>
        <i/>
        <sz val="7"/>
        <color indexed="17"/>
        <rFont val="Times New Roman"/>
        <family val="1"/>
        <charset val="204"/>
      </rPr>
      <t>(гр.1 &gt;= 2+3+4+5+6+7+8)</t>
    </r>
  </si>
  <si>
    <t>9</t>
  </si>
  <si>
    <t>11</t>
  </si>
  <si>
    <t>12</t>
  </si>
  <si>
    <t>13</t>
  </si>
  <si>
    <t>14</t>
  </si>
  <si>
    <t>15</t>
  </si>
  <si>
    <t>16</t>
  </si>
  <si>
    <r>
      <t xml:space="preserve">Всего </t>
    </r>
    <r>
      <rPr>
        <b/>
        <i/>
        <sz val="8"/>
        <color indexed="18"/>
        <rFont val="Times New Roman"/>
        <family val="1"/>
        <charset val="204"/>
      </rPr>
      <t xml:space="preserve">(данные Ресурса)           </t>
    </r>
    <r>
      <rPr>
        <b/>
        <i/>
        <sz val="7"/>
        <color indexed="17"/>
        <rFont val="Times New Roman"/>
        <family val="1"/>
        <charset val="204"/>
      </rPr>
      <t>(гр.9 &gt;= 10+11+12+13+14+15+16)</t>
    </r>
  </si>
  <si>
    <t>Бюджет:</t>
  </si>
  <si>
    <t>Переплата</t>
  </si>
  <si>
    <t>Справочно из гр.1 :</t>
  </si>
  <si>
    <r>
      <t>Недоимка, Неурегулиров.задолж.</t>
    </r>
    <r>
      <rPr>
        <sz val="9"/>
        <color indexed="10"/>
        <rFont val="Times New Roman"/>
        <family val="1"/>
        <charset val="204"/>
      </rPr>
      <t>(в т.ч. Арест имущества до 01.10.11)</t>
    </r>
  </si>
  <si>
    <t>ОКТМО (код/наименование):</t>
  </si>
  <si>
    <t>Список ОКТМО:</t>
  </si>
  <si>
    <t>=Параметры!C14</t>
  </si>
  <si>
    <r>
      <t>Недоимка, Неурегулированная задолженность</t>
    </r>
    <r>
      <rPr>
        <b/>
        <i/>
        <sz val="7"/>
        <color indexed="18"/>
        <rFont val="Arial Cyr"/>
        <charset val="204"/>
      </rPr>
      <t xml:space="preserve"> </t>
    </r>
    <r>
      <rPr>
        <sz val="7"/>
        <color indexed="10"/>
        <rFont val="Arial Cyr"/>
        <charset val="204"/>
      </rPr>
      <t>(в т.ч. Арест имущества до 01.10.11)</t>
    </r>
    <r>
      <rPr>
        <b/>
        <i/>
        <sz val="9"/>
        <color indexed="18"/>
        <rFont val="Arial Cyr"/>
        <charset val="204"/>
      </rPr>
      <t xml:space="preserve">,   Переплата </t>
    </r>
    <r>
      <rPr>
        <b/>
        <i/>
        <sz val="8"/>
        <color indexed="18"/>
        <rFont val="Arial Cyr"/>
        <charset val="204"/>
      </rPr>
      <t>(в разрезе КБК, ОКТМО, статуса и кодов  налогоплательщиков)</t>
    </r>
  </si>
  <si>
    <t>Недоимка, Неурегулированная задолженность (в т.ч. Арест имущества),   Переплата (в разрезе КБК, ОКТМО, статуса и кодов  налогоплательщиков)</t>
  </si>
  <si>
    <t>по состоянию на  01.07.2025</t>
  </si>
  <si>
    <t>2025</t>
  </si>
  <si>
    <t>01-Все виды платежа</t>
  </si>
  <si>
    <t>По зачислению на ЕКС УФК (40101)</t>
  </si>
  <si>
    <t>Нет</t>
  </si>
  <si>
    <t>КБК+ОКВЭД</t>
  </si>
  <si>
    <t>15.07.2025</t>
  </si>
  <si>
    <t>Тыс. рублей</t>
  </si>
  <si>
    <t>КБК/ОКВЭД</t>
  </si>
  <si>
    <t>0-null</t>
  </si>
  <si>
    <t>18210102010011000110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</si>
  <si>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(сумма платежа (перерасчеты, недоимка и задолженность по соответствующему платежу, в том числе по отмененному)</t>
  </si>
  <si>
    <t>18210102020011000110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</si>
  <si>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</si>
  <si>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</si>
  <si>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</si>
  <si>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18210102030013000110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</si>
  <si>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</si>
  <si>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18210601020141000110</t>
  </si>
  <si>
    <t>Налог на имущество физических лиц, взимаемый по ставкам, применяемым к объектам налогообложения, расположенным в границах муниципальных округов (сумма платежа (перерасчеты, недоимка и задолженность по соответствующему платежу, в том числе по отмененному)</t>
  </si>
  <si>
    <t>18210606042141000110</t>
  </si>
  <si>
    <t>Земельный налог с физических лиц, обладающих земельным участком, расположенным в границах муниципальных округов (сумма платежа (перерасчеты, недоимка и задолженность по соответствующему платежу, в том числе по отмененному)</t>
  </si>
  <si>
    <t>18210803010011060110</t>
  </si>
  <si>
    <t xml:space="preserve">Государственная пошлина по делам, рассматриваемым в судах общей юрисдикции, мировыми судьями (за исключением Верховного Суда Российской Федерации) (государственная пошлина, уплачиваемая на основании судебных актов по результатам рассмотрения дел по существу) </t>
  </si>
  <si>
    <t>18210904052141000110</t>
  </si>
  <si>
    <t>Земельный налог (по обязательствам, возникшим до 1 января 2006 года), мобилизуемый на территориях муниципальных округов (сумма платежа (перерасчеты, недоимка и задолженность по соответствующему платежу, в том числе по отмененному)</t>
  </si>
  <si>
    <t>18211610123010141140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</si>
  <si>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округов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</si>
  <si>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18211610129019000140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</si>
  <si>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</si>
  <si>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</t>
  </si>
  <si>
    <t>01.1-Выращивание однолетних культур</t>
  </si>
  <si>
    <t>18210102010013000110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</si>
  <si>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(суммы денежных взысканий (штрафов) по соответствующему платежу согласно законодательству Российской Федерации)</t>
  </si>
  <si>
    <t>18210503010011000110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</si>
  <si>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</si>
  <si>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18210606032141000110</t>
  </si>
  <si>
    <t>Земельный налог с организаций, обладающих земельным участком, расположенным в границах муниципальных округов (сумма платежа (перерасчеты, недоимка и задолженность по соответствующему платежу, в том числе по отмененному)</t>
  </si>
  <si>
    <t>01.11-Выращивание зерновых (кроме риса), зернобобовых культур и семян масличных культур</t>
  </si>
  <si>
    <t>01.11.1-Выращивание зерновых культур</t>
  </si>
  <si>
    <t>01.11.11-Выращивание пшеницы</t>
  </si>
  <si>
    <t>01.11.2-Выращивание зернобобовых культур</t>
  </si>
  <si>
    <t>01.13.1-Выращивание овощей</t>
  </si>
  <si>
    <t>01.41-Разведение молочного крупного рогатого скота, производство сырого молока</t>
  </si>
  <si>
    <t>01.46-Разведение свиней</t>
  </si>
  <si>
    <t>01.47.1-Выращивание и разведение сельскохозяйственной птицы: кур, индеек, уток, гусей и цесарок</t>
  </si>
  <si>
    <t>01.49.21-Разведение кроликов, производство тонкого волоса кроликов на фермах</t>
  </si>
  <si>
    <t>01.50-Смешанное сельское хозяйство</t>
  </si>
  <si>
    <t>02.20-Лесозаготовки</t>
  </si>
  <si>
    <t>18210501011011000110</t>
  </si>
  <si>
    <t>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</si>
  <si>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10.71-Производство хлеба и мучных кондитерских изделий, тортов и пирожных недлительного хранения</t>
  </si>
  <si>
    <t>18210502010021000110</t>
  </si>
  <si>
    <t>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</si>
  <si>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10.91.1-Производство готовых кормов (смешанных и несмешанных), кроме муки и гранул из люцерны, для животных, содержащихся на фермах</t>
  </si>
  <si>
    <t>22.19-Производство прочих резиновых изделий</t>
  </si>
  <si>
    <t>31.01-Производство мебели для офисов и предприятий торговли</t>
  </si>
  <si>
    <t>33.14-Ремонт электрического оборудования</t>
  </si>
  <si>
    <t>35.14-Торговля электроэнергией</t>
  </si>
  <si>
    <t>18210102210011000110</t>
  </si>
  <si>
    <t>Налог на доходы физических лиц в части суммы налога, относящейся к налоговой базе, указанной в пункте 62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</si>
  <si>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35.3-Производство, передача и распределение пара и горячей воды</t>
  </si>
  <si>
    <t>18210501021011000110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</si>
  <si>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 (сумма платежа (перерасчеты, недоимка и задолженность по соответствующему платежу, в том числе по отмененному)</t>
  </si>
  <si>
    <t>35.30-Производство, передача и распределение пара и горячей воды</t>
  </si>
  <si>
    <t>41.20-Строительство жилых и нежилых зданий</t>
  </si>
  <si>
    <t>18210504060021000110</t>
  </si>
  <si>
    <t>Налог, взимаемый в связи с применением патентной системы налогообложения, зачисляемый в бюджеты муниципальных округов (сумма платежа (перерасчеты, недоимка и задолженность по соответствующему платежу, в том числе по отмененному)</t>
  </si>
  <si>
    <t>43.2-Производство электромонтажных, санитарно-технических и прочих строительно-монтажных работ</t>
  </si>
  <si>
    <t>43.21-Производство электромонтажных работ</t>
  </si>
  <si>
    <t>43.3-Работы строительные отделочные</t>
  </si>
  <si>
    <t>43.31-Производство штукатурных работ</t>
  </si>
  <si>
    <t>43.32.3-Производство работ по внутренней отделке зданий (включая потолки, раздвижные и съемные перегородки и т.д.)</t>
  </si>
  <si>
    <t>43.39-Производство прочих отделочных и завершающих работ</t>
  </si>
  <si>
    <t>43.99.7-Работы по сборке и монтажу сборных конструкций</t>
  </si>
  <si>
    <t>45.11-Торговля легковыми автомобилями и грузовыми автомобилями малой грузоподъемности</t>
  </si>
  <si>
    <t>45.20-Техническое обслуживание и ремонт автотранспортных средств</t>
  </si>
  <si>
    <t>45.20.2-Техническое обслуживание и ремонт прочих автотранспортных средств</t>
  </si>
  <si>
    <t>45.32-Торговля розничная автомобильными деталями, узлами и принадлежностями</t>
  </si>
  <si>
    <t>45.32.2-Торговля розничная автомобильными деталями, узлами и принадлежностями прочая</t>
  </si>
  <si>
    <t>46.11-Деятельность агентов по оптовой торговле сельскохозяйственным сырьем, живыми животными, текстильным сырьем и полуфабрикатами</t>
  </si>
  <si>
    <t>46.31-Торговля оптовая фруктами и овощами</t>
  </si>
  <si>
    <t>46.44.2-Торговля оптовая чистящими средствами</t>
  </si>
  <si>
    <t>46.71-Торговля оптовая твердым, жидким и газообразным топливом и подобными продуктами</t>
  </si>
  <si>
    <t>47.1-Торговля розничная в неспециализированных магазинах</t>
  </si>
  <si>
    <t>18210502010023000110</t>
  </si>
  <si>
    <t>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</si>
  <si>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47.11-Торговля розничная преимущественно пищевыми продуктами, включая напитки, и табачными изделиями в неспециализированных магазинах</t>
  </si>
  <si>
    <t>47.19-Торговля розничная прочая в неспециализированных магазинах</t>
  </si>
  <si>
    <t>47.2-Торговля розничная пищевыми продуктами, напитками и табачными изделиями в специализированных магазинах</t>
  </si>
  <si>
    <t>47.21-Торговля розничная фруктами и овощами в специализированных магазинах</t>
  </si>
  <si>
    <t>47.25.12-Торговля розничная пивом в специализированных магазинах</t>
  </si>
  <si>
    <t>47.29-Торговля розничная прочими пищевыми продуктами в специализированных магазинах</t>
  </si>
  <si>
    <t>47.42-Торговля розничная телекоммуникационным оборудованием, включая розничную торговлю мобильными телефонами, в специализированных магазинах</t>
  </si>
  <si>
    <t>47.51-Торговля розничная текстильными изделиями в специализированных магазинах</t>
  </si>
  <si>
    <t>18210502020021000110</t>
  </si>
  <si>
    <t>Единый налог на вмененный доход для отдельных видов деятельности (за налоговые периоды, истекшие до 1 января 2011 года) (сумма платежа (перерасчеты, недоимка и задолженность по соответствующему платежу, в том числе по отмененному)</t>
  </si>
  <si>
    <t>47.51.2-Торговля розничная галантерейными изделиями в специализированных магазинах</t>
  </si>
  <si>
    <t>47.71.1-Торговля розничная мужской, женской и детской одеждой в специализированных магазинах</t>
  </si>
  <si>
    <t>47.73-Торговля розничная лекарственными средствами в специализированных магазинах (аптеках)</t>
  </si>
  <si>
    <t>47.75.1-Торговля розничная косметическими и парфюмерными товарами, кроме мыла в специализированных магазинах</t>
  </si>
  <si>
    <t>47.76.1-Торговля розничная цветами и другими растениями, семенами и удобрениями в специализированных магазинах</t>
  </si>
  <si>
    <t>47.78.21-Торговля розничная очками в специализированных магазинах</t>
  </si>
  <si>
    <t>47.8-Торговля розничная в нестационарных торговых объектах и на рынках</t>
  </si>
  <si>
    <t>47.9-Торговля розничная вне магазинов, палаток, рынков</t>
  </si>
  <si>
    <t>47.91-Торговля розничная по почте или по информационно-коммуникационной сети Интернет</t>
  </si>
  <si>
    <t>47.91.2-Торговля розничная, осуществляемая непосредственно при помощи информационно-коммуникационной сети Интернет</t>
  </si>
  <si>
    <t>47.99-Торговля розничная прочая вне магазинов, палаток, рынков</t>
  </si>
  <si>
    <t>49.31-Деятельность сухопутного пассажирского транспорта: перевозки пассажиров в городском и пригородном сообщении</t>
  </si>
  <si>
    <t>49.32-Деятельность легкового такси и арендованных легковых автомобилей с водителем</t>
  </si>
  <si>
    <t>49.41-Деятельность автомобильного грузового транспорта</t>
  </si>
  <si>
    <t>49.41.2-Перевозка грузов неспециализированными автотранспортными средствами</t>
  </si>
  <si>
    <t>49.41.3-Аренда грузового автомобильного транспорта с водителем</t>
  </si>
  <si>
    <t>52.24-Транспортная обработка грузов</t>
  </si>
  <si>
    <t>52.29-Деятельность вспомогательная прочая, связанная с перевозками</t>
  </si>
  <si>
    <t>56.10-Деятельность ресторанов и услуги по доставке продуктов питания</t>
  </si>
  <si>
    <t>56.10.22-Деятельность передвижных продовольственных лавок по приготовлению и/или продаже пищи, готовой к употреблению</t>
  </si>
  <si>
    <t>58.13-Издание газет</t>
  </si>
  <si>
    <t>62.09-Деятельность, связанная с использованием вычислительной техники и информационных технологий, прочая</t>
  </si>
  <si>
    <t>64.92.7-Деятельность микрофинансовая</t>
  </si>
  <si>
    <t>64.99-Предоставление прочих финансовых услуг, кроме услуг по страхованию и пенсионному обеспечению, не включенных в другие группировки</t>
  </si>
  <si>
    <t>66.29.9-Деятельность вспомогательная прочая в сфере страхования, кроме обязательного социального страхования</t>
  </si>
  <si>
    <t>68.10.23-Покупка и продажа земельных участков</t>
  </si>
  <si>
    <t>68.20-Аренда и управление собственным или арендованным недвижимым имуществом</t>
  </si>
  <si>
    <t>68.32.1-Управление эксплуатацией жилого фонда за вознаграждение или на договорной основе</t>
  </si>
  <si>
    <t>68.32.2-Управление эксплуатацией нежилого фонда за вознаграждение или на договорной основе</t>
  </si>
  <si>
    <t>69.10-Деятельность в области права</t>
  </si>
  <si>
    <t>69.20.2-Деятельность по оказанию услуг в области бухгалтерского учета</t>
  </si>
  <si>
    <t>73.11-Деятельность рекламных агентств</t>
  </si>
  <si>
    <t>74.10-Деятельность специализированная в области дизайна</t>
  </si>
  <si>
    <t>74.20-Деятельность в области фотографии</t>
  </si>
  <si>
    <t>77.32-Аренда и лизинг строительных машин и оборудования</t>
  </si>
  <si>
    <t>79.11-Деятельность туристических агентств</t>
  </si>
  <si>
    <t>81.22-Деятельность по чистке и уборке жилых зданий и нежилых помещений прочая</t>
  </si>
  <si>
    <t>82.11-Деятельность административно-хозяйственная комплексная по обеспечению работы организации</t>
  </si>
  <si>
    <t>82.99-Деятельность по предоставлению прочих вспомогательных услуг для бизнеса, не включенная в другие группировки</t>
  </si>
  <si>
    <t>84.11.21-Деятельность органов государственной власти субъектов Российской Федерации (республик, краев, областей), кроме судебной власти, представительств исполнительных органов государственной власти субъектов</t>
  </si>
  <si>
    <t>84.11.3-Деятельность органов местного самоуправления по управлению вопросами общего характера</t>
  </si>
  <si>
    <t>84.11.35-Деятельность органов местного самоуправления городских округов</t>
  </si>
  <si>
    <t>85.14-Образование среднее общее</t>
  </si>
  <si>
    <t>86.10-Деятельность больничных организаций</t>
  </si>
  <si>
    <t>86.23-Стоматологическая практика</t>
  </si>
  <si>
    <t>88.99-Предоставление прочих социальных услуг без обеспечения проживания, не включенных в другие группировки</t>
  </si>
  <si>
    <t>91.01-Деятельность библиотек и архивов</t>
  </si>
  <si>
    <t>93.2-Деятельность в области отдыха и развлечений</t>
  </si>
  <si>
    <t>94.91-Деятельность религиозных организаций</t>
  </si>
  <si>
    <t>94.99-Деятельность прочих общественных организаций и некоммерческих организаций, кроме религиозных и политических организаций</t>
  </si>
  <si>
    <t>95.23-Ремонт обуви и прочих изделий из кожи</t>
  </si>
  <si>
    <t>95.24-Ремонт мебели и предметов домашнего обихода</t>
  </si>
  <si>
    <t>96.02-Предоставление услуг парикмахерскими и салонами красоты</t>
  </si>
  <si>
    <t>96.02.2-Предоставление косметических услуг парикмахерскими и салонами красоты</t>
  </si>
  <si>
    <t>96.03-Организация похорон и представление связанных с ними услуг</t>
  </si>
  <si>
    <t>96.09-Предоставление прочих персональных услуг, не включенных в другие группировки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</si>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</sst>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0" x14ac:knownFonts="1">
    <font>
      <sz val="10"/>
      <name val="Arial Cyr"/>
      <charset val="204"/>
    </font>
    <font>
      <sz val="8"/>
      <name val="Arial Cyr"/>
      <charset val="204"/>
    </font>
    <font>
      <sz val="8"/>
      <color indexed="81"/>
      <name val="Tahoma"/>
      <charset val="204"/>
    </font>
    <font>
      <b/>
      <sz val="8"/>
      <color indexed="81"/>
      <name val="Tahoma"/>
      <charset val="204"/>
    </font>
    <font>
      <b/>
      <sz val="8"/>
      <color indexed="10"/>
      <name val="Tahoma"/>
      <family val="2"/>
      <charset val="204"/>
    </font>
    <font>
      <b/>
      <sz val="8"/>
      <color indexed="17"/>
      <name val="Tahoma"/>
      <family val="2"/>
      <charset val="204"/>
    </font>
    <font>
      <b/>
      <i/>
      <sz val="9"/>
      <color indexed="58"/>
      <name val="Times New Roman"/>
      <family val="1"/>
      <charset val="204"/>
    </font>
    <font>
      <i/>
      <sz val="9"/>
      <color indexed="58"/>
      <name val="Times New Roman"/>
      <family val="1"/>
      <charset val="204"/>
    </font>
    <font>
      <sz val="8"/>
      <color indexed="10"/>
      <name val="Tahoma"/>
      <family val="2"/>
      <charset val="204"/>
    </font>
    <font>
      <b/>
      <sz val="8"/>
      <color indexed="18"/>
      <name val="Tahoma"/>
      <family val="2"/>
      <charset val="204"/>
    </font>
    <font>
      <sz val="8"/>
      <color indexed="17"/>
      <name val="Tahoma"/>
      <family val="2"/>
      <charset val="204"/>
    </font>
    <font>
      <b/>
      <sz val="8"/>
      <color indexed="81"/>
      <name val="Tahoma"/>
      <family val="2"/>
      <charset val="204"/>
    </font>
    <font>
      <sz val="8"/>
      <name val="Arial Cyr"/>
      <family val="2"/>
      <charset val="204"/>
    </font>
    <font>
      <sz val="9"/>
      <name val="Arial Cyr"/>
      <charset val="204"/>
    </font>
    <font>
      <b/>
      <i/>
      <sz val="8"/>
      <color indexed="58"/>
      <name val="Times New Roman"/>
      <family val="1"/>
      <charset val="204"/>
    </font>
    <font>
      <b/>
      <sz val="7"/>
      <name val="Times New Roman"/>
      <family val="1"/>
      <charset val="204"/>
    </font>
    <font>
      <sz val="8"/>
      <name val="Times New Roman"/>
      <family val="1"/>
      <charset val="204"/>
    </font>
    <font>
      <b/>
      <i/>
      <sz val="7"/>
      <color indexed="58"/>
      <name val="Times New Roman"/>
      <family val="1"/>
      <charset val="204"/>
    </font>
    <font>
      <sz val="10"/>
      <color indexed="58"/>
      <name val="Arial Cyr"/>
      <charset val="204"/>
    </font>
    <font>
      <sz val="7"/>
      <name val="Arial Cyr"/>
      <charset val="204"/>
    </font>
    <font>
      <sz val="7"/>
      <name val="Times New Roman"/>
      <family val="1"/>
      <charset val="204"/>
    </font>
    <font>
      <sz val="8"/>
      <color indexed="18"/>
      <name val="Tahoma"/>
      <family val="2"/>
      <charset val="204"/>
    </font>
    <font>
      <b/>
      <i/>
      <sz val="9"/>
      <color indexed="18"/>
      <name val="Arial Cyr"/>
      <charset val="204"/>
    </font>
    <font>
      <i/>
      <sz val="9"/>
      <color indexed="18"/>
      <name val="Arial Cyr"/>
      <charset val="204"/>
    </font>
    <font>
      <sz val="9"/>
      <color indexed="18"/>
      <name val="Arial Cyr"/>
      <charset val="204"/>
    </font>
    <font>
      <sz val="10"/>
      <name val="Arial Cyr"/>
      <charset val="204"/>
    </font>
    <font>
      <b/>
      <sz val="10"/>
      <color indexed="18"/>
      <name val="Times New Roman"/>
      <family val="1"/>
      <charset val="204"/>
    </font>
    <font>
      <b/>
      <sz val="12"/>
      <color indexed="18"/>
      <name val="Times New Roman"/>
      <family val="1"/>
      <charset val="204"/>
    </font>
    <font>
      <sz val="12"/>
      <color indexed="18"/>
      <name val="Times New Roman"/>
      <family val="1"/>
      <charset val="204"/>
    </font>
    <font>
      <b/>
      <i/>
      <sz val="9"/>
      <color indexed="18"/>
      <name val="Times New Roman"/>
      <family val="1"/>
      <charset val="204"/>
    </font>
    <font>
      <sz val="10"/>
      <color indexed="18"/>
      <name val="Arial Cyr"/>
      <charset val="204"/>
    </font>
    <font>
      <b/>
      <i/>
      <sz val="10"/>
      <color indexed="18"/>
      <name val="Arial Cyr"/>
      <charset val="204"/>
    </font>
    <font>
      <sz val="8"/>
      <color indexed="58"/>
      <name val="Times New Roman"/>
      <family val="1"/>
      <charset val="204"/>
    </font>
    <font>
      <sz val="7"/>
      <color indexed="58"/>
      <name val="Times New Roman"/>
      <family val="1"/>
      <charset val="204"/>
    </font>
    <font>
      <b/>
      <i/>
      <sz val="8"/>
      <color indexed="18"/>
      <name val="Times New Roman"/>
      <family val="1"/>
      <charset val="204"/>
    </font>
    <font>
      <sz val="8"/>
      <color indexed="18"/>
      <name val="Times New Roman"/>
      <family val="1"/>
      <charset val="204"/>
    </font>
    <font>
      <b/>
      <i/>
      <sz val="8"/>
      <color indexed="17"/>
      <name val="Tahoma"/>
      <family val="2"/>
      <charset val="204"/>
    </font>
    <font>
      <i/>
      <sz val="7"/>
      <name val="Arial Cyr"/>
      <charset val="204"/>
    </font>
    <font>
      <i/>
      <sz val="7"/>
      <color indexed="58"/>
      <name val="Times New Roman"/>
      <family val="1"/>
      <charset val="204"/>
    </font>
    <font>
      <i/>
      <sz val="8"/>
      <color indexed="10"/>
      <name val="Tahoma"/>
      <family val="2"/>
      <charset val="204"/>
    </font>
    <font>
      <b/>
      <sz val="9"/>
      <color indexed="18"/>
      <name val="Times New Roman"/>
      <family val="1"/>
      <charset val="204"/>
    </font>
    <font>
      <b/>
      <i/>
      <sz val="7"/>
      <color indexed="18"/>
      <name val="Times New Roman"/>
      <family val="1"/>
      <charset val="204"/>
    </font>
    <font>
      <b/>
      <i/>
      <sz val="7"/>
      <color indexed="17"/>
      <name val="Times New Roman"/>
      <family val="1"/>
      <charset val="204"/>
    </font>
    <font>
      <b/>
      <i/>
      <sz val="8"/>
      <color indexed="18"/>
      <name val="Arial Cyr"/>
      <charset val="204"/>
    </font>
    <font>
      <sz val="9"/>
      <color indexed="10"/>
      <name val="Times New Roman"/>
      <family val="1"/>
      <charset val="204"/>
    </font>
    <font>
      <b/>
      <i/>
      <sz val="7"/>
      <color indexed="18"/>
      <name val="Arial Cyr"/>
      <charset val="204"/>
    </font>
    <font>
      <sz val="7"/>
      <color indexed="10"/>
      <name val="Arial Cyr"/>
      <charset val="204"/>
    </font>
    <font>
      <sz val="8"/>
      <color indexed="21"/>
      <name val="Tahoma"/>
      <family val="2"/>
      <charset val="204"/>
    </font>
    <font>
      <sz val="8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hair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ashed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dashed">
        <color indexed="64"/>
      </right>
      <top/>
      <bottom style="double">
        <color indexed="64"/>
      </bottom>
      <diagonal/>
    </border>
    <border>
      <left style="dashed">
        <color indexed="64"/>
      </left>
      <right/>
      <top/>
      <bottom style="double">
        <color indexed="64"/>
      </bottom>
      <diagonal/>
    </border>
    <border>
      <left style="hair">
        <color indexed="64"/>
      </left>
      <right style="dashed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dashed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ashed">
        <color indexed="64"/>
      </right>
      <top style="thin">
        <color indexed="64"/>
      </top>
      <bottom style="hair">
        <color indexed="64"/>
      </bottom>
      <diagonal/>
    </border>
    <border>
      <left style="dashed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dashed">
        <color indexed="64"/>
      </left>
      <right/>
      <top style="hair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</borders>
  <cellStyleXfs count="1">
    <xf numFmtId="0" fontId="0" fillId="0" borderId="0"/>
  </cellStyleXfs>
  <cellXfs count="316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12" fillId="0" borderId="0" xfId="0" applyNumberFormat="1" applyFont="1"/>
    <xf numFmtId="1" fontId="12" fillId="0" borderId="0" xfId="0" applyNumberFormat="1" applyFont="1"/>
    <xf numFmtId="2" fontId="12" fillId="0" borderId="0" xfId="0" applyNumberFormat="1" applyFont="1"/>
    <xf numFmtId="49" fontId="0" fillId="0" borderId="0" xfId="0" applyNumberFormat="1"/>
    <xf numFmtId="49" fontId="6" fillId="0" borderId="1" xfId="0" applyNumberFormat="1" applyFont="1" applyBorder="1" applyAlignment="1">
      <alignment horizontal="left" wrapText="1"/>
    </xf>
    <xf numFmtId="49" fontId="15" fillId="0" borderId="2" xfId="0" applyNumberFormat="1" applyFont="1" applyBorder="1" applyAlignment="1" applyProtection="1">
      <alignment horizontal="left" vertical="center"/>
      <protection locked="0"/>
    </xf>
    <xf numFmtId="0" fontId="14" fillId="0" borderId="3" xfId="0" applyNumberFormat="1" applyFont="1" applyBorder="1" applyAlignment="1">
      <alignment horizontal="left" vertical="center"/>
    </xf>
    <xf numFmtId="0" fontId="15" fillId="0" borderId="4" xfId="0" applyNumberFormat="1" applyFont="1" applyBorder="1" applyAlignment="1" applyProtection="1">
      <alignment horizontal="left" vertical="center"/>
      <protection locked="0"/>
    </xf>
    <xf numFmtId="49" fontId="6" fillId="0" borderId="5" xfId="0" applyNumberFormat="1" applyFont="1" applyBorder="1" applyAlignment="1">
      <alignment horizontal="left" vertical="center"/>
    </xf>
    <xf numFmtId="0" fontId="17" fillId="0" borderId="6" xfId="0" applyNumberFormat="1" applyFont="1" applyBorder="1" applyAlignment="1">
      <alignment horizontal="left" vertical="center"/>
    </xf>
    <xf numFmtId="0" fontId="20" fillId="0" borderId="7" xfId="0" applyFont="1" applyBorder="1" applyAlignment="1">
      <alignment horizontal="left" vertical="center"/>
    </xf>
    <xf numFmtId="0" fontId="16" fillId="0" borderId="8" xfId="0" applyFont="1" applyBorder="1" applyAlignment="1">
      <alignment horizontal="left" vertical="center"/>
    </xf>
    <xf numFmtId="0" fontId="1" fillId="0" borderId="0" xfId="0" applyNumberFormat="1" applyFont="1"/>
    <xf numFmtId="0" fontId="1" fillId="0" borderId="0" xfId="0" applyFont="1" applyAlignment="1">
      <alignment vertical="center"/>
    </xf>
    <xf numFmtId="49" fontId="14" fillId="0" borderId="9" xfId="0" applyNumberFormat="1" applyFont="1" applyBorder="1" applyAlignment="1">
      <alignment horizontal="left" vertical="center" wrapText="1"/>
    </xf>
    <xf numFmtId="0" fontId="32" fillId="0" borderId="0" xfId="0" applyNumberFormat="1" applyFont="1" applyAlignment="1"/>
    <xf numFmtId="49" fontId="15" fillId="0" borderId="10" xfId="0" applyNumberFormat="1" applyFont="1" applyBorder="1" applyAlignment="1" applyProtection="1">
      <alignment horizontal="left" vertical="center"/>
      <protection locked="0"/>
    </xf>
    <xf numFmtId="49" fontId="19" fillId="0" borderId="7" xfId="0" applyNumberFormat="1" applyFont="1" applyBorder="1" applyAlignment="1">
      <alignment horizontal="left" vertical="center"/>
    </xf>
    <xf numFmtId="0" fontId="25" fillId="0" borderId="7" xfId="0" applyFont="1" applyBorder="1" applyAlignment="1">
      <alignment horizontal="left" vertical="center"/>
    </xf>
    <xf numFmtId="0" fontId="6" fillId="0" borderId="11" xfId="0" applyNumberFormat="1" applyFont="1" applyBorder="1" applyAlignment="1">
      <alignment horizontal="left" vertical="center"/>
    </xf>
    <xf numFmtId="0" fontId="1" fillId="0" borderId="7" xfId="0" applyFont="1" applyBorder="1"/>
    <xf numFmtId="49" fontId="35" fillId="0" borderId="12" xfId="0" applyNumberFormat="1" applyFont="1" applyBorder="1" applyAlignment="1">
      <alignment horizontal="center" vertical="center"/>
    </xf>
    <xf numFmtId="49" fontId="35" fillId="0" borderId="13" xfId="0" applyNumberFormat="1" applyFont="1" applyBorder="1" applyAlignment="1">
      <alignment horizontal="center" vertical="center"/>
    </xf>
    <xf numFmtId="49" fontId="37" fillId="0" borderId="0" xfId="0" applyNumberFormat="1" applyFont="1"/>
    <xf numFmtId="49" fontId="33" fillId="0" borderId="14" xfId="0" applyNumberFormat="1" applyFont="1" applyBorder="1" applyAlignment="1" applyProtection="1">
      <alignment horizontal="left" vertical="center"/>
      <protection locked="0"/>
    </xf>
    <xf numFmtId="0" fontId="33" fillId="0" borderId="15" xfId="0" applyNumberFormat="1" applyFont="1" applyBorder="1" applyAlignment="1"/>
    <xf numFmtId="0" fontId="33" fillId="0" borderId="0" xfId="0" applyNumberFormat="1" applyFont="1" applyAlignment="1"/>
    <xf numFmtId="49" fontId="33" fillId="0" borderId="15" xfId="0" applyNumberFormat="1" applyFont="1" applyBorder="1" applyAlignment="1">
      <alignment horizontal="left"/>
    </xf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8" fillId="0" borderId="41" xfId="0" applyNumberFormat="1" applyFont="1" applyBorder="1"/>
    <xf numFmtId="3" fontId="49" fillId="0" borderId="40" xfId="0" applyNumberFormat="1" applyFont="1" applyBorder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3" fontId="49" fillId="0" borderId="0" xfId="0" applyNumberFormat="1" applyFont="1"/>
    <xf numFmtId="49" fontId="0" fillId="0" borderId="41" xfId="0" applyNumberFormat="1" applyBorder="1" applyAlignment="1">
      <alignment horizontal="center" vertical="center" wrapText="1"/>
    </xf>
    <xf numFmtId="49" fontId="16" fillId="0" borderId="26" xfId="0" applyNumberFormat="1" applyFont="1" applyBorder="1" applyAlignment="1" applyProtection="1">
      <alignment horizontal="left" vertical="center"/>
      <protection locked="0"/>
    </xf>
    <xf numFmtId="49" fontId="1" fillId="0" borderId="27" xfId="0" applyNumberFormat="1" applyFont="1" applyBorder="1" applyAlignment="1">
      <alignment horizontal="left" vertical="center"/>
    </xf>
    <xf numFmtId="0" fontId="1" fillId="0" borderId="27" xfId="0" applyFont="1" applyBorder="1" applyAlignment="1">
      <alignment horizontal="left" vertical="center"/>
    </xf>
    <xf numFmtId="0" fontId="1" fillId="0" borderId="28" xfId="0" applyFont="1" applyBorder="1" applyAlignment="1">
      <alignment horizontal="left" vertical="center"/>
    </xf>
    <xf numFmtId="49" fontId="16" fillId="0" borderId="29" xfId="0" applyNumberFormat="1" applyFont="1" applyBorder="1" applyAlignment="1" applyProtection="1">
      <alignment horizontal="left" vertical="center"/>
      <protection locked="0"/>
    </xf>
    <xf numFmtId="49" fontId="1" fillId="0" borderId="6" xfId="0" applyNumberFormat="1" applyFont="1" applyBorder="1" applyAlignment="1">
      <alignment horizontal="left" vertical="center"/>
    </xf>
    <xf numFmtId="0" fontId="7" fillId="0" borderId="0" xfId="0" applyNumberFormat="1" applyFont="1" applyBorder="1" applyAlignment="1" applyProtection="1">
      <alignment horizontal="left" vertical="center"/>
      <protection locked="0"/>
    </xf>
    <xf numFmtId="0" fontId="13" fillId="0" borderId="30" xfId="0" applyFont="1" applyBorder="1" applyAlignment="1">
      <alignment horizontal="left" vertical="center"/>
    </xf>
    <xf numFmtId="49" fontId="16" fillId="0" borderId="20" xfId="0" applyNumberFormat="1" applyFont="1" applyBorder="1" applyAlignment="1" applyProtection="1">
      <alignment horizontal="left" vertical="center"/>
      <protection locked="0"/>
    </xf>
    <xf numFmtId="49" fontId="1" fillId="0" borderId="22" xfId="0" applyNumberFormat="1" applyFont="1" applyBorder="1" applyAlignment="1">
      <alignment horizontal="left" vertical="center"/>
    </xf>
    <xf numFmtId="0" fontId="16" fillId="0" borderId="20" xfId="0" applyNumberFormat="1" applyFont="1" applyBorder="1" applyAlignment="1" applyProtection="1">
      <alignment horizontal="left" vertical="center"/>
      <protection locked="0"/>
    </xf>
    <xf numFmtId="0" fontId="1" fillId="0" borderId="21" xfId="0" applyFont="1" applyBorder="1" applyAlignment="1">
      <alignment horizontal="left" vertical="center"/>
    </xf>
    <xf numFmtId="0" fontId="1" fillId="0" borderId="22" xfId="0" applyFont="1" applyBorder="1" applyAlignment="1">
      <alignment horizontal="left" vertical="center"/>
    </xf>
    <xf numFmtId="49" fontId="1" fillId="0" borderId="21" xfId="0" applyNumberFormat="1" applyFont="1" applyBorder="1" applyAlignment="1">
      <alignment horizontal="left" vertical="center"/>
    </xf>
    <xf numFmtId="49" fontId="31" fillId="0" borderId="0" xfId="0" applyNumberFormat="1" applyFont="1" applyAlignment="1">
      <alignment horizontal="center" wrapText="1"/>
    </xf>
    <xf numFmtId="0" fontId="22" fillId="0" borderId="16" xfId="0" applyNumberFormat="1" applyFont="1" applyBorder="1" applyAlignment="1" applyProtection="1">
      <alignment horizontal="center" vertical="top" wrapText="1"/>
      <protection locked="0"/>
    </xf>
    <xf numFmtId="0" fontId="23" fillId="0" borderId="16" xfId="0" applyNumberFormat="1" applyFont="1" applyBorder="1" applyAlignment="1" applyProtection="1">
      <alignment horizontal="center" vertical="top" wrapText="1"/>
      <protection locked="0"/>
    </xf>
    <xf numFmtId="0" fontId="24" fillId="0" borderId="16" xfId="0" applyNumberFormat="1" applyFont="1" applyBorder="1" applyAlignment="1" applyProtection="1">
      <alignment horizontal="center" vertical="top" wrapText="1"/>
      <protection locked="0"/>
    </xf>
    <xf numFmtId="49" fontId="14" fillId="0" borderId="17" xfId="0" applyNumberFormat="1" applyFont="1" applyBorder="1" applyAlignment="1">
      <alignment horizontal="center" vertical="center" wrapText="1"/>
    </xf>
    <xf numFmtId="49" fontId="14" fillId="0" borderId="18" xfId="0" applyNumberFormat="1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49" fontId="1" fillId="0" borderId="21" xfId="0" applyNumberFormat="1" applyFont="1" applyBorder="1" applyAlignment="1" applyProtection="1">
      <alignment horizontal="left" vertical="center"/>
      <protection locked="0"/>
    </xf>
    <xf numFmtId="49" fontId="1" fillId="0" borderId="22" xfId="0" applyNumberFormat="1" applyFont="1" applyBorder="1" applyAlignment="1" applyProtection="1">
      <alignment horizontal="left" vertical="center"/>
      <protection locked="0"/>
    </xf>
    <xf numFmtId="0" fontId="7" fillId="0" borderId="4" xfId="0" applyNumberFormat="1" applyFont="1" applyBorder="1" applyAlignment="1" applyProtection="1">
      <alignment horizontal="left" vertical="center"/>
      <protection locked="0"/>
    </xf>
    <xf numFmtId="0" fontId="13" fillId="0" borderId="23" xfId="0" applyFont="1" applyBorder="1" applyAlignment="1">
      <alignment horizontal="left" vertical="center"/>
    </xf>
    <xf numFmtId="49" fontId="16" fillId="0" borderId="24" xfId="0" applyNumberFormat="1" applyFont="1" applyBorder="1" applyAlignment="1" applyProtection="1">
      <alignment horizontal="left" vertical="center"/>
      <protection locked="0"/>
    </xf>
    <xf numFmtId="49" fontId="1" fillId="0" borderId="25" xfId="0" applyNumberFormat="1" applyFont="1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49" fontId="29" fillId="0" borderId="33" xfId="0" applyNumberFormat="1" applyFont="1" applyBorder="1" applyAlignment="1">
      <alignment horizontal="center" vertical="top" wrapText="1"/>
    </xf>
    <xf numFmtId="49" fontId="29" fillId="0" borderId="34" xfId="0" applyNumberFormat="1" applyFont="1" applyBorder="1" applyAlignment="1">
      <alignment horizontal="center" vertical="top" wrapText="1"/>
    </xf>
    <xf numFmtId="49" fontId="22" fillId="0" borderId="0" xfId="0" applyNumberFormat="1" applyFont="1" applyAlignment="1">
      <alignment horizontal="center" wrapText="1"/>
    </xf>
    <xf numFmtId="49" fontId="24" fillId="0" borderId="0" xfId="0" applyNumberFormat="1" applyFont="1" applyAlignment="1"/>
    <xf numFmtId="49" fontId="35" fillId="0" borderId="37" xfId="0" applyNumberFormat="1" applyFont="1" applyBorder="1" applyAlignment="1">
      <alignment horizontal="center" vertical="center" wrapText="1"/>
    </xf>
    <xf numFmtId="49" fontId="35" fillId="0" borderId="12" xfId="0" applyNumberFormat="1" applyFont="1" applyBorder="1" applyAlignment="1">
      <alignment horizontal="center" vertical="center" wrapText="1"/>
    </xf>
    <xf numFmtId="0" fontId="33" fillId="0" borderId="15" xfId="0" applyNumberFormat="1" applyFont="1" applyBorder="1" applyAlignment="1">
      <alignment horizontal="left" vertical="center"/>
    </xf>
    <xf numFmtId="0" fontId="19" fillId="0" borderId="15" xfId="0" applyFont="1" applyBorder="1" applyAlignment="1"/>
    <xf numFmtId="0" fontId="38" fillId="0" borderId="7" xfId="0" applyNumberFormat="1" applyFont="1" applyBorder="1" applyAlignment="1"/>
    <xf numFmtId="0" fontId="0" fillId="0" borderId="7" xfId="0" applyBorder="1" applyAlignment="1"/>
    <xf numFmtId="0" fontId="33" fillId="0" borderId="38" xfId="0" applyNumberFormat="1" applyFont="1" applyBorder="1" applyAlignment="1" applyProtection="1">
      <alignment horizontal="left" vertical="center"/>
      <protection locked="0"/>
    </xf>
    <xf numFmtId="0" fontId="0" fillId="0" borderId="7" xfId="0" applyNumberFormat="1" applyBorder="1" applyAlignment="1"/>
    <xf numFmtId="49" fontId="38" fillId="0" borderId="15" xfId="0" applyNumberFormat="1" applyFont="1" applyBorder="1" applyAlignment="1">
      <alignment horizontal="left"/>
    </xf>
    <xf numFmtId="0" fontId="19" fillId="0" borderId="15" xfId="0" applyNumberFormat="1" applyFont="1" applyBorder="1" applyAlignment="1">
      <alignment horizontal="left"/>
    </xf>
    <xf numFmtId="0" fontId="0" fillId="0" borderId="15" xfId="0" applyNumberFormat="1" applyBorder="1" applyAlignment="1">
      <alignment horizontal="left"/>
    </xf>
    <xf numFmtId="49" fontId="26" fillId="0" borderId="31" xfId="0" applyNumberFormat="1" applyFont="1" applyBorder="1" applyAlignment="1">
      <alignment horizontal="center" vertical="center" wrapText="1"/>
    </xf>
    <xf numFmtId="0" fontId="0" fillId="0" borderId="32" xfId="0" applyBorder="1" applyAlignment="1">
      <alignment horizontal="center" vertical="center"/>
    </xf>
    <xf numFmtId="49" fontId="40" fillId="0" borderId="35" xfId="0" applyNumberFormat="1" applyFont="1" applyBorder="1" applyAlignment="1">
      <alignment horizontal="center" vertical="center" wrapText="1"/>
    </xf>
    <xf numFmtId="0" fontId="13" fillId="0" borderId="36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3" fillId="0" borderId="39" xfId="0" applyFont="1" applyBorder="1" applyAlignment="1">
      <alignment horizontal="center" vertical="center"/>
    </xf>
    <xf numFmtId="0" fontId="33" fillId="0" borderId="7" xfId="0" applyNumberFormat="1" applyFont="1" applyBorder="1" applyAlignment="1">
      <alignment horizontal="left"/>
    </xf>
    <xf numFmtId="0" fontId="33" fillId="0" borderId="8" xfId="0" applyNumberFormat="1" applyFont="1" applyBorder="1" applyAlignment="1">
      <alignment horizontal="left"/>
    </xf>
    <xf numFmtId="0" fontId="33" fillId="0" borderId="15" xfId="0" applyNumberFormat="1" applyFont="1" applyBorder="1" applyAlignment="1">
      <alignment horizontal="left"/>
    </xf>
    <xf numFmtId="0" fontId="33" fillId="0" borderId="25" xfId="0" applyNumberFormat="1" applyFont="1" applyBorder="1" applyAlignment="1">
      <alignment horizontal="left"/>
    </xf>
    <xf numFmtId="0" fontId="31" fillId="0" borderId="0" xfId="0" applyNumberFormat="1" applyFont="1" applyBorder="1" applyAlignment="1" applyProtection="1">
      <alignment horizontal="center" vertical="top" wrapText="1"/>
      <protection locked="0"/>
    </xf>
    <xf numFmtId="0" fontId="30" fillId="0" borderId="0" xfId="0" applyNumberFormat="1" applyFont="1" applyBorder="1" applyAlignment="1"/>
    <xf numFmtId="49" fontId="27" fillId="0" borderId="13" xfId="0" applyNumberFormat="1" applyFont="1" applyBorder="1" applyAlignment="1">
      <alignment horizontal="center" vertical="center" wrapText="1"/>
    </xf>
    <xf numFmtId="49" fontId="28" fillId="0" borderId="13" xfId="0" applyNumberFormat="1" applyFont="1" applyBorder="1" applyAlignment="1">
      <alignment horizontal="center" vertical="center" wrapText="1"/>
    </xf>
    <xf numFmtId="0" fontId="30" fillId="0" borderId="34" xfId="0" applyFont="1" applyBorder="1" applyAlignment="1">
      <alignment horizontal="center" vertical="center"/>
    </xf>
    <xf numFmtId="0" fontId="0" fillId="0" borderId="16" xfId="0" applyBorder="1" applyAlignment="1"/>
    <xf numFmtId="0" fontId="0" fillId="0" borderId="39" xfId="0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66675</xdr:colOff>
      <xdr:row>48</xdr:row>
      <xdr:rowOff>0</xdr:rowOff>
    </xdr:to>
    <xdr:sp macro="" textlink="">
      <xdr:nvSpPr>
        <xdr:cNvPr id="21514" name="202" hidden="1"/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266700</xdr:colOff>
      <xdr:row>31</xdr:row>
      <xdr:rowOff>152400</xdr:rowOff>
    </xdr:to>
    <xdr:sp macro="" textlink="">
      <xdr:nvSpPr>
        <xdr:cNvPr id="13372" name="202" hidden="1"/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33"/>
  </sheetPr>
  <dimension ref="A1:I18"/>
  <sheetViews>
    <sheetView showGridLines="0" showRowColHeaders="0" workbookViewId="0">
      <selection activeCell="M6" sqref="M6"/>
    </sheetView>
  </sheetViews>
  <sheetFormatPr defaultRowHeight="12.75" x14ac:dyDescent="0.2"/>
  <cols>
    <col min="1" max="1" width="8.42578125" style="2" customWidth="1"/>
    <col min="2" max="2" width="24.5703125" style="2" customWidth="1"/>
    <col min="3" max="3" width="8.7109375" style="2" customWidth="1"/>
    <col min="4" max="4" width="12.7109375" style="15" customWidth="1"/>
    <col min="5" max="5" width="10.7109375" style="15" customWidth="1"/>
    <col min="6" max="6" width="12.140625" style="15" customWidth="1"/>
    <col min="7" max="7" width="11.85546875" style="15" customWidth="1"/>
    <col min="8" max="8" width="12" style="15" customWidth="1"/>
    <col min="9" max="9" width="13.28515625" style="15" customWidth="1"/>
  </cols>
  <sheetData>
    <row r="1" spans="1:9" ht="36" customHeight="1" x14ac:dyDescent="0.2">
      <c r="A1" s="268" t="s">
        <v>54</v>
      </c>
      <c r="B1" s="268"/>
      <c r="C1" s="268"/>
      <c r="D1" s="268"/>
      <c r="E1" s="268"/>
      <c r="F1" s="268"/>
      <c r="G1" s="268"/>
      <c r="H1" s="268"/>
      <c r="I1" s="268"/>
    </row>
    <row r="2" spans="1:9" ht="15" customHeight="1" x14ac:dyDescent="0.2">
      <c r="A2" s="269" t="s">
        <v>55</v>
      </c>
      <c r="B2" s="269"/>
      <c r="C2" s="270"/>
      <c r="D2" s="270"/>
      <c r="E2" s="270"/>
      <c r="F2" s="270"/>
      <c r="G2" s="270"/>
      <c r="H2" s="270"/>
      <c r="I2" s="271"/>
    </row>
    <row r="3" spans="1:9" s="1" customFormat="1" ht="21" customHeight="1" x14ac:dyDescent="0.2">
      <c r="A3" s="272" t="s">
        <v>10</v>
      </c>
      <c r="B3" s="7" t="s">
        <v>3</v>
      </c>
      <c r="C3" s="8" t="s">
        <v>56</v>
      </c>
      <c r="D3" s="9" t="s">
        <v>11</v>
      </c>
      <c r="E3" s="10" t="s">
        <v>6</v>
      </c>
      <c r="F3" s="278" t="s">
        <v>23</v>
      </c>
      <c r="G3" s="279"/>
      <c r="H3" s="280" t="s">
        <v>26</v>
      </c>
      <c r="I3" s="281"/>
    </row>
    <row r="4" spans="1:9" s="1" customFormat="1" ht="21.75" customHeight="1" x14ac:dyDescent="0.2">
      <c r="A4" s="273"/>
      <c r="B4" s="11" t="s">
        <v>21</v>
      </c>
      <c r="C4" s="258" t="s">
        <v>57</v>
      </c>
      <c r="D4" s="259"/>
      <c r="E4" s="12"/>
      <c r="F4" s="260" t="s">
        <v>24</v>
      </c>
      <c r="G4" s="261"/>
      <c r="H4" s="262" t="s">
        <v>27</v>
      </c>
      <c r="I4" s="263"/>
    </row>
    <row r="5" spans="1:9" s="1" customFormat="1" ht="21.75" customHeight="1" x14ac:dyDescent="0.2">
      <c r="A5" s="273"/>
      <c r="B5" s="11" t="s">
        <v>12</v>
      </c>
      <c r="C5" s="262" t="s">
        <v>25</v>
      </c>
      <c r="D5" s="267"/>
      <c r="E5" s="265"/>
      <c r="F5" s="265"/>
      <c r="G5" s="265"/>
      <c r="H5" s="265"/>
      <c r="I5" s="266"/>
    </row>
    <row r="6" spans="1:9" s="1" customFormat="1" ht="21.75" customHeight="1" x14ac:dyDescent="0.2">
      <c r="A6" s="273"/>
      <c r="B6" s="11" t="s">
        <v>13</v>
      </c>
      <c r="C6" s="262" t="s">
        <v>25</v>
      </c>
      <c r="D6" s="267"/>
      <c r="E6" s="265"/>
      <c r="F6" s="265"/>
      <c r="G6" s="265"/>
      <c r="H6" s="265"/>
      <c r="I6" s="266"/>
    </row>
    <row r="7" spans="1:9" s="1" customFormat="1" ht="21.75" customHeight="1" x14ac:dyDescent="0.2">
      <c r="A7" s="273"/>
      <c r="B7" s="11" t="s">
        <v>14</v>
      </c>
      <c r="C7" s="262" t="s">
        <v>25</v>
      </c>
      <c r="D7" s="267"/>
      <c r="E7" s="265"/>
      <c r="F7" s="265"/>
      <c r="G7" s="265"/>
      <c r="H7" s="265"/>
      <c r="I7" s="266"/>
    </row>
    <row r="8" spans="1:9" s="1" customFormat="1" ht="21.75" customHeight="1" x14ac:dyDescent="0.2">
      <c r="A8" s="273"/>
      <c r="B8" s="11" t="s">
        <v>7</v>
      </c>
      <c r="C8" s="262" t="s">
        <v>25</v>
      </c>
      <c r="D8" s="267"/>
      <c r="E8" s="265"/>
      <c r="F8" s="265"/>
      <c r="G8" s="265"/>
      <c r="H8" s="265"/>
      <c r="I8" s="266"/>
    </row>
    <row r="9" spans="1:9" s="1" customFormat="1" ht="21.75" customHeight="1" x14ac:dyDescent="0.2">
      <c r="A9" s="274"/>
      <c r="B9" s="11" t="s">
        <v>15</v>
      </c>
      <c r="C9" s="264" t="s">
        <v>25</v>
      </c>
      <c r="D9" s="265"/>
      <c r="E9" s="265"/>
      <c r="F9" s="265"/>
      <c r="G9" s="265"/>
      <c r="H9" s="265"/>
      <c r="I9" s="266"/>
    </row>
    <row r="10" spans="1:9" s="16" customFormat="1" ht="21" customHeight="1" x14ac:dyDescent="0.2">
      <c r="A10" s="274"/>
      <c r="B10" s="11" t="s">
        <v>50</v>
      </c>
      <c r="C10" s="254" t="s">
        <v>25</v>
      </c>
      <c r="D10" s="255"/>
      <c r="E10" s="256"/>
      <c r="F10" s="256"/>
      <c r="G10" s="256"/>
      <c r="H10" s="256"/>
      <c r="I10" s="257"/>
    </row>
    <row r="11" spans="1:9" s="16" customFormat="1" ht="21" customHeight="1" x14ac:dyDescent="0.2">
      <c r="A11" s="274"/>
      <c r="B11" s="11" t="s">
        <v>51</v>
      </c>
      <c r="C11" s="262" t="s">
        <v>25</v>
      </c>
      <c r="D11" s="276"/>
      <c r="E11" s="276"/>
      <c r="F11" s="276"/>
      <c r="G11" s="276"/>
      <c r="H11" s="276"/>
      <c r="I11" s="277"/>
    </row>
    <row r="12" spans="1:9" s="16" customFormat="1" ht="21" customHeight="1" x14ac:dyDescent="0.2">
      <c r="A12" s="274"/>
      <c r="B12" s="11" t="s">
        <v>46</v>
      </c>
      <c r="C12" s="262" t="s">
        <v>58</v>
      </c>
      <c r="D12" s="276"/>
      <c r="E12" s="276"/>
      <c r="F12" s="276"/>
      <c r="G12" s="276"/>
      <c r="H12" s="276"/>
      <c r="I12" s="277"/>
    </row>
    <row r="13" spans="1:9" s="16" customFormat="1" ht="21" customHeight="1" x14ac:dyDescent="0.2">
      <c r="A13" s="274"/>
      <c r="B13" s="11" t="s">
        <v>18</v>
      </c>
      <c r="C13" s="262" t="s">
        <v>59</v>
      </c>
      <c r="D13" s="276"/>
      <c r="E13" s="276"/>
      <c r="F13" s="276"/>
      <c r="G13" s="276"/>
      <c r="H13" s="276"/>
      <c r="I13" s="277"/>
    </row>
    <row r="14" spans="1:9" s="16" customFormat="1" ht="21" customHeight="1" x14ac:dyDescent="0.2">
      <c r="A14" s="274"/>
      <c r="B14" s="11" t="s">
        <v>19</v>
      </c>
      <c r="C14" s="262" t="s">
        <v>60</v>
      </c>
      <c r="D14" s="282"/>
      <c r="E14" s="282"/>
      <c r="F14" s="282"/>
      <c r="G14" s="282"/>
      <c r="H14" s="282"/>
      <c r="I14" s="283"/>
    </row>
    <row r="15" spans="1:9" s="1" customFormat="1" ht="21" customHeight="1" thickBot="1" x14ac:dyDescent="0.25">
      <c r="A15" s="275"/>
      <c r="B15" s="22" t="s">
        <v>16</v>
      </c>
      <c r="C15" s="19" t="s">
        <v>61</v>
      </c>
      <c r="D15" s="20"/>
      <c r="E15" s="21"/>
      <c r="F15" s="23"/>
      <c r="G15" s="13"/>
      <c r="H15" s="17" t="s">
        <v>17</v>
      </c>
      <c r="I15" s="14" t="s">
        <v>62</v>
      </c>
    </row>
    <row r="16" spans="1:9" ht="13.5" thickTop="1" x14ac:dyDescent="0.2"/>
    <row r="18" spans="1:1" x14ac:dyDescent="0.2">
      <c r="A18" s="26" t="s">
        <v>22</v>
      </c>
    </row>
  </sheetData>
  <mergeCells count="18">
    <mergeCell ref="A1:I1"/>
    <mergeCell ref="A2:I2"/>
    <mergeCell ref="A3:A15"/>
    <mergeCell ref="C11:I11"/>
    <mergeCell ref="F3:G3"/>
    <mergeCell ref="H3:I3"/>
    <mergeCell ref="C6:I6"/>
    <mergeCell ref="C7:I7"/>
    <mergeCell ref="C8:I8"/>
    <mergeCell ref="C14:I14"/>
    <mergeCell ref="C12:I12"/>
    <mergeCell ref="C13:I13"/>
    <mergeCell ref="C10:I10"/>
    <mergeCell ref="C4:D4"/>
    <mergeCell ref="F4:G4"/>
    <mergeCell ref="H4:I4"/>
    <mergeCell ref="C9:I9"/>
    <mergeCell ref="C5:I5"/>
  </mergeCells>
  <phoneticPr fontId="1" type="noConversion"/>
  <pageMargins left="0.196850393700787" right="0.196850393700787" top="0.98425196850393704" bottom="0.98425196850393704" header="0.511811023622047" footer="0.511811023622047"/>
  <pageSetup paperSize="9" orientation="landscape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18"/>
  </sheetPr>
  <dimension ref="A1:R473"/>
  <sheetViews>
    <sheetView showGridLines="0" showRowColHeaders="0" tabSelected="1" workbookViewId="0">
      <pane ySplit="9" topLeftCell="A10" activePane="bottomLeft" state="frozen"/>
      <selection pane="bottomLeft" activeCell="A9" sqref="A9"/>
    </sheetView>
  </sheetViews>
  <sheetFormatPr defaultRowHeight="12.75" x14ac:dyDescent="0.2"/>
  <cols>
    <col min="1" max="1" width="18" style="3" customWidth="1"/>
    <col min="2" max="2" width="11.7109375" style="5" customWidth="1"/>
    <col min="3" max="9" width="10.7109375" style="5" customWidth="1"/>
    <col min="10" max="11" width="11.7109375" style="5" customWidth="1"/>
    <col min="12" max="14" width="10.7109375" style="5" customWidth="1"/>
    <col min="15" max="15" width="11.7109375" style="5" customWidth="1"/>
    <col min="16" max="17" width="9.140625" style="4"/>
    <col min="18" max="18" width="62.28515625" style="4" customWidth="1"/>
  </cols>
  <sheetData>
    <row r="1" spans="1:18" x14ac:dyDescent="0.2">
      <c r="A1" s="286" t="s">
        <v>53</v>
      </c>
      <c r="B1" s="287"/>
      <c r="C1" s="287"/>
      <c r="D1" s="287"/>
      <c r="E1" s="287"/>
      <c r="F1" s="287"/>
      <c r="G1" s="287"/>
      <c r="H1" s="287"/>
      <c r="I1" s="287"/>
      <c r="J1" s="287"/>
      <c r="K1" s="287"/>
      <c r="L1" s="6"/>
      <c r="M1" s="6"/>
      <c r="N1" s="6"/>
      <c r="O1" s="6"/>
      <c r="P1"/>
      <c r="Q1"/>
      <c r="R1"/>
    </row>
    <row r="2" spans="1:18" x14ac:dyDescent="0.2">
      <c r="A2" s="309" t="str">
        <f>Параметры!A2</f>
        <v>по состоянию на  01.07.2025</v>
      </c>
      <c r="B2" s="310"/>
      <c r="C2" s="310"/>
      <c r="D2" s="310"/>
      <c r="E2" s="310"/>
      <c r="F2" s="310"/>
      <c r="G2" s="310"/>
      <c r="H2" s="310"/>
      <c r="I2" s="310"/>
      <c r="J2" s="310"/>
      <c r="K2" s="310"/>
      <c r="L2" s="6"/>
      <c r="M2" s="6"/>
      <c r="N2" s="6"/>
      <c r="O2" s="6"/>
      <c r="P2"/>
      <c r="Q2"/>
      <c r="R2"/>
    </row>
    <row r="3" spans="1:18" s="29" customFormat="1" x14ac:dyDescent="0.2">
      <c r="A3" s="27" t="s">
        <v>52</v>
      </c>
      <c r="B3" s="290" t="str">
        <f>CONCATENATE("Вывод  нулевых строк= ",Параметры!C13)</f>
        <v>Вывод  нулевых строк= Нет</v>
      </c>
      <c r="C3" s="291"/>
      <c r="D3" s="296" t="str">
        <f>Параметры!C4</f>
        <v>01-Все виды платежа</v>
      </c>
      <c r="E3" s="296"/>
      <c r="F3" s="297" t="str">
        <f>CONCATENATE("Бюджет= ",Параметры!C12)</f>
        <v>Бюджет= По зачислению на ЕКС УФК (40101)</v>
      </c>
      <c r="G3" s="298"/>
      <c r="H3" s="298"/>
      <c r="I3" s="30" t="str">
        <f>Параметры!C15</f>
        <v>15.07.2025</v>
      </c>
      <c r="J3" s="28" t="str">
        <f>Параметры!I15</f>
        <v>Тыс. рублей</v>
      </c>
      <c r="K3" s="307" t="str">
        <f>CONCATENATE("Статус,Код  плательщика=    ",Параметры!H3,Параметры!H4)</f>
        <v>Статус,Код  плательщика=    "Все значения статуса""Все значения кодов"</v>
      </c>
      <c r="L3" s="307"/>
      <c r="M3" s="307"/>
      <c r="N3" s="307"/>
      <c r="O3" s="307"/>
      <c r="P3" s="307"/>
      <c r="Q3" s="307"/>
      <c r="R3" s="308"/>
    </row>
    <row r="4" spans="1:18" s="18" customFormat="1" ht="13.5" thickBot="1" x14ac:dyDescent="0.25">
      <c r="A4" s="294" t="str">
        <f>CONCATENATE("КБК= ",Параметры!C5,Параметры!C6,Параметры!C7)</f>
        <v>КБК= ___</v>
      </c>
      <c r="B4" s="295"/>
      <c r="C4" s="295"/>
      <c r="D4" s="293"/>
      <c r="E4" s="293"/>
      <c r="F4" s="292" t="str">
        <f>CONCATENATE(", ОКТМО= ",Параметры!C10,Параметры!C11)</f>
        <v>, ОКТМО= __</v>
      </c>
      <c r="G4" s="293"/>
      <c r="H4" s="293"/>
      <c r="I4" s="293"/>
      <c r="J4" s="293"/>
      <c r="K4" s="305" t="str">
        <f>CONCATENATE(", ОКВЭД= ",Параметры!C8,Параметры!C9)</f>
        <v>, ОКВЭД= __</v>
      </c>
      <c r="L4" s="305"/>
      <c r="M4" s="305"/>
      <c r="N4" s="305"/>
      <c r="O4" s="305"/>
      <c r="P4" s="305"/>
      <c r="Q4" s="305"/>
      <c r="R4" s="306"/>
    </row>
    <row r="5" spans="1:18" ht="12" customHeight="1" thickTop="1" x14ac:dyDescent="0.2">
      <c r="A5" s="288" t="s">
        <v>63</v>
      </c>
      <c r="B5" s="301" t="s">
        <v>49</v>
      </c>
      <c r="C5" s="302"/>
      <c r="D5" s="303"/>
      <c r="E5" s="303"/>
      <c r="F5" s="303"/>
      <c r="G5" s="303"/>
      <c r="H5" s="303"/>
      <c r="I5" s="304"/>
      <c r="J5" s="301" t="s">
        <v>47</v>
      </c>
      <c r="K5" s="303"/>
      <c r="L5" s="303"/>
      <c r="M5" s="303"/>
      <c r="N5" s="303"/>
      <c r="O5" s="314"/>
      <c r="P5" s="314"/>
      <c r="Q5" s="315"/>
      <c r="R5" s="313" t="s">
        <v>9</v>
      </c>
    </row>
    <row r="6" spans="1:18" ht="10.5" customHeight="1" x14ac:dyDescent="0.2">
      <c r="A6" s="289"/>
      <c r="B6" s="311" t="s">
        <v>37</v>
      </c>
      <c r="C6" s="299" t="s">
        <v>20</v>
      </c>
      <c r="D6" s="300"/>
      <c r="E6" s="300"/>
      <c r="F6" s="300"/>
      <c r="G6" s="300"/>
      <c r="H6" s="299" t="s">
        <v>48</v>
      </c>
      <c r="I6" s="300"/>
      <c r="J6" s="311" t="s">
        <v>45</v>
      </c>
      <c r="K6" s="299" t="s">
        <v>20</v>
      </c>
      <c r="L6" s="300"/>
      <c r="M6" s="300"/>
      <c r="N6" s="300"/>
      <c r="O6" s="300"/>
      <c r="P6" s="299" t="s">
        <v>48</v>
      </c>
      <c r="Q6" s="300"/>
      <c r="R6" s="313"/>
    </row>
    <row r="7" spans="1:18" ht="15.75" customHeight="1" x14ac:dyDescent="0.2">
      <c r="A7" s="289"/>
      <c r="B7" s="312"/>
      <c r="C7" s="284" t="s">
        <v>29</v>
      </c>
      <c r="D7" s="284" t="s">
        <v>30</v>
      </c>
      <c r="E7" s="284" t="s">
        <v>34</v>
      </c>
      <c r="F7" s="284" t="s">
        <v>33</v>
      </c>
      <c r="G7" s="284" t="s">
        <v>28</v>
      </c>
      <c r="H7" s="284" t="s">
        <v>35</v>
      </c>
      <c r="I7" s="284" t="s">
        <v>36</v>
      </c>
      <c r="J7" s="312"/>
      <c r="K7" s="284" t="s">
        <v>29</v>
      </c>
      <c r="L7" s="284" t="s">
        <v>30</v>
      </c>
      <c r="M7" s="284" t="s">
        <v>34</v>
      </c>
      <c r="N7" s="284" t="s">
        <v>33</v>
      </c>
      <c r="O7" s="284" t="s">
        <v>28</v>
      </c>
      <c r="P7" s="284" t="s">
        <v>35</v>
      </c>
      <c r="Q7" s="284" t="s">
        <v>36</v>
      </c>
      <c r="R7" s="313"/>
    </row>
    <row r="8" spans="1:18" ht="37.5" customHeight="1" x14ac:dyDescent="0.2">
      <c r="A8" s="289"/>
      <c r="B8" s="312"/>
      <c r="C8" s="285"/>
      <c r="D8" s="285"/>
      <c r="E8" s="285"/>
      <c r="F8" s="285"/>
      <c r="G8" s="285"/>
      <c r="H8" s="285"/>
      <c r="I8" s="285"/>
      <c r="J8" s="312"/>
      <c r="K8" s="285"/>
      <c r="L8" s="285"/>
      <c r="M8" s="285"/>
      <c r="N8" s="285"/>
      <c r="O8" s="285"/>
      <c r="P8" s="285"/>
      <c r="Q8" s="285"/>
      <c r="R8" s="313"/>
    </row>
    <row r="9" spans="1:18" s="1" customFormat="1" ht="11.25" x14ac:dyDescent="0.2">
      <c r="A9" s="24" t="s">
        <v>1</v>
      </c>
      <c r="B9" s="25" t="s">
        <v>4</v>
      </c>
      <c r="C9" s="25" t="s">
        <v>2</v>
      </c>
      <c r="D9" s="25">
        <v>3</v>
      </c>
      <c r="E9" s="25">
        <v>4</v>
      </c>
      <c r="F9" s="25" t="s">
        <v>31</v>
      </c>
      <c r="G9" s="25" t="s">
        <v>6</v>
      </c>
      <c r="H9" s="25" t="s">
        <v>5</v>
      </c>
      <c r="I9" s="25" t="s">
        <v>32</v>
      </c>
      <c r="J9" s="25" t="s">
        <v>38</v>
      </c>
      <c r="K9" s="25" t="s">
        <v>0</v>
      </c>
      <c r="L9" s="25" t="s">
        <v>39</v>
      </c>
      <c r="M9" s="25" t="s">
        <v>40</v>
      </c>
      <c r="N9" s="25" t="s">
        <v>41</v>
      </c>
      <c r="O9" s="25" t="s">
        <v>42</v>
      </c>
      <c r="P9" s="25" t="s">
        <v>43</v>
      </c>
      <c r="Q9" s="25" t="s">
        <v>44</v>
      </c>
      <c r="R9" s="25" t="s">
        <v>8</v>
      </c>
    </row>
    <row r="10" spans="1:18" x14ac:dyDescent="0.2">
      <c r="A10" s="253" t="s">
        <v>64</v>
      </c>
    </row>
    <row r="11" spans="1:18" ht="25.5" x14ac:dyDescent="0.2">
      <c r="A11" s="253" t="s">
        <v>65</v>
      </c>
      <c r="B11" s="31">
        <v>33</v>
      </c>
      <c r="C11" s="31">
        <v>0</v>
      </c>
      <c r="D11" s="31">
        <v>0</v>
      </c>
      <c r="E11" s="31">
        <v>0</v>
      </c>
      <c r="F11" s="31">
        <v>0</v>
      </c>
      <c r="G11" s="31">
        <v>33</v>
      </c>
      <c r="H11" s="31">
        <v>0</v>
      </c>
      <c r="I11" s="31">
        <v>0</v>
      </c>
      <c r="J11" s="31">
        <v>8</v>
      </c>
      <c r="K11" s="31">
        <v>0</v>
      </c>
      <c r="L11" s="31">
        <v>8</v>
      </c>
      <c r="M11" s="31">
        <v>0</v>
      </c>
      <c r="N11" s="31">
        <v>0</v>
      </c>
      <c r="O11" s="31">
        <v>0</v>
      </c>
      <c r="P11" s="31">
        <v>0</v>
      </c>
      <c r="Q11" s="31">
        <v>8</v>
      </c>
      <c r="R11" s="31" t="s">
        <v>66</v>
      </c>
    </row>
    <row r="12" spans="1:18" ht="25.5" x14ac:dyDescent="0.2">
      <c r="A12" s="253" t="s">
        <v>67</v>
      </c>
      <c r="B12" s="31">
        <v>54</v>
      </c>
      <c r="C12" s="31">
        <v>0</v>
      </c>
      <c r="D12" s="31">
        <v>0</v>
      </c>
      <c r="E12" s="31">
        <v>0</v>
      </c>
      <c r="F12" s="31">
        <v>0</v>
      </c>
      <c r="G12" s="31">
        <v>54</v>
      </c>
      <c r="H12" s="31">
        <v>0</v>
      </c>
      <c r="I12" s="31">
        <v>0</v>
      </c>
      <c r="J12" s="31">
        <v>1</v>
      </c>
      <c r="K12" s="31">
        <v>0</v>
      </c>
      <c r="L12" s="31">
        <v>0</v>
      </c>
      <c r="M12" s="31">
        <v>0</v>
      </c>
      <c r="N12" s="31">
        <v>0</v>
      </c>
      <c r="O12" s="31">
        <v>1</v>
      </c>
      <c r="P12" s="31">
        <v>0</v>
      </c>
      <c r="Q12" s="31">
        <v>1</v>
      </c>
      <c r="R12" s="31" t="s">
        <v>68</v>
      </c>
    </row>
    <row r="13" spans="1:18" ht="25.5" x14ac:dyDescent="0.2">
      <c r="A13" s="253" t="s">
        <v>69</v>
      </c>
      <c r="B13" s="31">
        <v>1582</v>
      </c>
      <c r="C13" s="31">
        <v>0</v>
      </c>
      <c r="D13" s="31">
        <v>0</v>
      </c>
      <c r="E13" s="31">
        <v>0</v>
      </c>
      <c r="F13" s="31">
        <v>0</v>
      </c>
      <c r="G13" s="31">
        <v>1582</v>
      </c>
      <c r="H13" s="31">
        <v>0</v>
      </c>
      <c r="I13" s="31">
        <v>0</v>
      </c>
      <c r="J13" s="31">
        <v>1</v>
      </c>
      <c r="K13" s="31">
        <v>0</v>
      </c>
      <c r="L13" s="31">
        <v>0</v>
      </c>
      <c r="M13" s="31">
        <v>0</v>
      </c>
      <c r="N13" s="31">
        <v>0</v>
      </c>
      <c r="O13" s="31">
        <v>1</v>
      </c>
      <c r="P13" s="31">
        <v>0</v>
      </c>
      <c r="Q13" s="31">
        <v>1</v>
      </c>
      <c r="R13" s="31" t="s">
        <v>70</v>
      </c>
    </row>
    <row r="14" spans="1:18" ht="25.5" x14ac:dyDescent="0.2">
      <c r="A14" s="253" t="s">
        <v>71</v>
      </c>
      <c r="B14" s="31">
        <v>16</v>
      </c>
      <c r="C14" s="31">
        <v>0</v>
      </c>
      <c r="D14" s="31">
        <v>0</v>
      </c>
      <c r="E14" s="31">
        <v>0</v>
      </c>
      <c r="F14" s="31">
        <v>0</v>
      </c>
      <c r="G14" s="31">
        <v>16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O14" s="31">
        <v>0</v>
      </c>
      <c r="P14" s="31">
        <v>0</v>
      </c>
      <c r="Q14" s="31">
        <v>0</v>
      </c>
      <c r="R14" s="31" t="s">
        <v>72</v>
      </c>
    </row>
    <row r="15" spans="1:18" ht="25.5" x14ac:dyDescent="0.2">
      <c r="A15" s="253" t="s">
        <v>73</v>
      </c>
      <c r="B15" s="31">
        <v>1254</v>
      </c>
      <c r="C15" s="31">
        <v>0</v>
      </c>
      <c r="D15" s="31">
        <v>0</v>
      </c>
      <c r="E15" s="31">
        <v>0</v>
      </c>
      <c r="F15" s="31">
        <v>0</v>
      </c>
      <c r="G15" s="31">
        <v>1254</v>
      </c>
      <c r="H15" s="31">
        <v>13</v>
      </c>
      <c r="I15" s="31">
        <v>59</v>
      </c>
      <c r="J15" s="31">
        <v>27</v>
      </c>
      <c r="K15" s="31">
        <v>0</v>
      </c>
      <c r="L15" s="31">
        <v>0</v>
      </c>
      <c r="M15" s="31">
        <v>0</v>
      </c>
      <c r="N15" s="31">
        <v>0</v>
      </c>
      <c r="O15" s="31">
        <v>27</v>
      </c>
      <c r="P15" s="31">
        <v>0</v>
      </c>
      <c r="Q15" s="31">
        <v>23</v>
      </c>
      <c r="R15" s="31" t="s">
        <v>74</v>
      </c>
    </row>
    <row r="16" spans="1:18" ht="25.5" x14ac:dyDescent="0.2">
      <c r="A16" s="253" t="s">
        <v>75</v>
      </c>
      <c r="B16" s="31">
        <v>1100</v>
      </c>
      <c r="C16" s="31">
        <v>0</v>
      </c>
      <c r="D16" s="31">
        <v>0</v>
      </c>
      <c r="E16" s="31">
        <v>0</v>
      </c>
      <c r="F16" s="31">
        <v>0</v>
      </c>
      <c r="G16" s="31">
        <v>1100</v>
      </c>
      <c r="H16" s="31">
        <v>0</v>
      </c>
      <c r="I16" s="31">
        <v>65</v>
      </c>
      <c r="J16" s="31">
        <v>161</v>
      </c>
      <c r="K16" s="31">
        <v>0</v>
      </c>
      <c r="L16" s="31">
        <v>0</v>
      </c>
      <c r="M16" s="31">
        <v>0</v>
      </c>
      <c r="N16" s="31">
        <v>0</v>
      </c>
      <c r="O16" s="31">
        <v>161</v>
      </c>
      <c r="P16" s="31">
        <v>0</v>
      </c>
      <c r="Q16" s="31">
        <v>159</v>
      </c>
      <c r="R16" s="31" t="s">
        <v>76</v>
      </c>
    </row>
    <row r="17" spans="1:18" ht="25.5" x14ac:dyDescent="0.2">
      <c r="A17" s="253" t="s">
        <v>77</v>
      </c>
      <c r="B17" s="31">
        <v>41</v>
      </c>
      <c r="C17" s="31">
        <v>0</v>
      </c>
      <c r="D17" s="31">
        <v>0</v>
      </c>
      <c r="E17" s="31">
        <v>0</v>
      </c>
      <c r="F17" s="31">
        <v>0</v>
      </c>
      <c r="G17" s="31">
        <v>41</v>
      </c>
      <c r="H17" s="31">
        <v>0</v>
      </c>
      <c r="I17" s="31">
        <v>0</v>
      </c>
      <c r="J17" s="31">
        <v>172</v>
      </c>
      <c r="K17" s="31">
        <v>0</v>
      </c>
      <c r="L17" s="31">
        <v>0</v>
      </c>
      <c r="M17" s="31">
        <v>0</v>
      </c>
      <c r="N17" s="31">
        <v>0</v>
      </c>
      <c r="O17" s="31">
        <v>172</v>
      </c>
      <c r="P17" s="31">
        <v>2</v>
      </c>
      <c r="Q17" s="31">
        <v>0</v>
      </c>
      <c r="R17" s="31" t="s">
        <v>78</v>
      </c>
    </row>
    <row r="18" spans="1:18" ht="25.5" x14ac:dyDescent="0.2">
      <c r="A18" s="253" t="s">
        <v>79</v>
      </c>
      <c r="B18" s="31">
        <v>0</v>
      </c>
      <c r="C18" s="31">
        <v>0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1</v>
      </c>
      <c r="K18" s="31">
        <v>0</v>
      </c>
      <c r="L18" s="31">
        <v>0</v>
      </c>
      <c r="M18" s="31">
        <v>0</v>
      </c>
      <c r="N18" s="31">
        <v>0</v>
      </c>
      <c r="O18" s="31">
        <v>1</v>
      </c>
      <c r="P18" s="31">
        <v>0</v>
      </c>
      <c r="Q18" s="31">
        <v>1</v>
      </c>
      <c r="R18" s="31" t="s">
        <v>80</v>
      </c>
    </row>
    <row r="19" spans="1:18" ht="25.5" x14ac:dyDescent="0.2">
      <c r="A19" s="253" t="s">
        <v>81</v>
      </c>
      <c r="B19" s="31">
        <v>0</v>
      </c>
      <c r="C19" s="31">
        <v>0</v>
      </c>
      <c r="D19" s="31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  <c r="N19" s="31">
        <v>0</v>
      </c>
      <c r="O19" s="31">
        <v>0</v>
      </c>
      <c r="P19" s="31">
        <v>0</v>
      </c>
      <c r="Q19" s="31">
        <v>0</v>
      </c>
      <c r="R19" s="31" t="s">
        <v>82</v>
      </c>
    </row>
    <row r="20" spans="1:18" ht="25.5" x14ac:dyDescent="0.2">
      <c r="A20" s="253" t="s">
        <v>83</v>
      </c>
      <c r="B20" s="31">
        <v>4</v>
      </c>
      <c r="C20" s="31">
        <v>0</v>
      </c>
      <c r="D20" s="31">
        <v>0</v>
      </c>
      <c r="E20" s="31">
        <v>0</v>
      </c>
      <c r="F20" s="31">
        <v>0</v>
      </c>
      <c r="G20" s="31">
        <v>4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0</v>
      </c>
      <c r="N20" s="31">
        <v>0</v>
      </c>
      <c r="O20" s="31">
        <v>0</v>
      </c>
      <c r="P20" s="31">
        <v>0</v>
      </c>
      <c r="Q20" s="31">
        <v>0</v>
      </c>
      <c r="R20" s="31" t="s">
        <v>84</v>
      </c>
    </row>
    <row r="21" spans="1:18" x14ac:dyDescent="0.2">
      <c r="A21" s="253" t="s">
        <v>85</v>
      </c>
      <c r="B21" s="32">
        <v>4084</v>
      </c>
      <c r="C21" s="32">
        <v>0</v>
      </c>
      <c r="D21" s="32">
        <v>0</v>
      </c>
      <c r="E21" s="32">
        <v>0</v>
      </c>
      <c r="F21" s="32">
        <v>0</v>
      </c>
      <c r="G21" s="32">
        <v>4084</v>
      </c>
      <c r="H21" s="32">
        <v>13</v>
      </c>
      <c r="I21" s="32">
        <v>124</v>
      </c>
      <c r="J21" s="32">
        <v>371</v>
      </c>
      <c r="K21" s="32">
        <v>0</v>
      </c>
      <c r="L21" s="32">
        <v>8</v>
      </c>
      <c r="M21" s="32">
        <v>0</v>
      </c>
      <c r="N21" s="32">
        <v>0</v>
      </c>
      <c r="O21" s="32">
        <v>363</v>
      </c>
      <c r="P21" s="32">
        <v>2</v>
      </c>
      <c r="Q21" s="32">
        <v>194</v>
      </c>
    </row>
    <row r="22" spans="1:18" ht="38.25" x14ac:dyDescent="0.2">
      <c r="A22" s="253" t="s">
        <v>86</v>
      </c>
    </row>
    <row r="23" spans="1:18" ht="25.5" x14ac:dyDescent="0.2">
      <c r="A23" s="253" t="s">
        <v>87</v>
      </c>
      <c r="B23" s="33">
        <v>0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  <c r="N23" s="33">
        <v>0</v>
      </c>
      <c r="O23" s="33">
        <v>0</v>
      </c>
      <c r="P23" s="33">
        <v>0</v>
      </c>
      <c r="Q23" s="33">
        <v>0</v>
      </c>
      <c r="R23" s="33" t="s">
        <v>88</v>
      </c>
    </row>
    <row r="24" spans="1:18" ht="25.5" x14ac:dyDescent="0.2">
      <c r="A24" s="253" t="s">
        <v>89</v>
      </c>
      <c r="B24" s="33">
        <v>198</v>
      </c>
      <c r="C24" s="33">
        <v>0</v>
      </c>
      <c r="D24" s="33">
        <v>0</v>
      </c>
      <c r="E24" s="33">
        <v>0</v>
      </c>
      <c r="F24" s="33">
        <v>0</v>
      </c>
      <c r="G24" s="33">
        <v>198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N24" s="33">
        <v>0</v>
      </c>
      <c r="O24" s="33">
        <v>0</v>
      </c>
      <c r="P24" s="33">
        <v>0</v>
      </c>
      <c r="Q24" s="33">
        <v>0</v>
      </c>
      <c r="R24" s="33" t="s">
        <v>90</v>
      </c>
    </row>
    <row r="25" spans="1:18" ht="25.5" x14ac:dyDescent="0.2">
      <c r="A25" s="253" t="s">
        <v>73</v>
      </c>
      <c r="B25" s="33">
        <v>197</v>
      </c>
      <c r="C25" s="33">
        <v>0</v>
      </c>
      <c r="D25" s="33">
        <v>0</v>
      </c>
      <c r="E25" s="33">
        <v>0</v>
      </c>
      <c r="F25" s="33">
        <v>0</v>
      </c>
      <c r="G25" s="33">
        <v>197</v>
      </c>
      <c r="H25" s="33">
        <v>4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  <c r="N25" s="33">
        <v>0</v>
      </c>
      <c r="O25" s="33">
        <v>0</v>
      </c>
      <c r="P25" s="33">
        <v>0</v>
      </c>
      <c r="Q25" s="33">
        <v>0</v>
      </c>
      <c r="R25" s="33" t="s">
        <v>74</v>
      </c>
    </row>
    <row r="26" spans="1:18" ht="25.5" x14ac:dyDescent="0.2">
      <c r="A26" s="253" t="s">
        <v>91</v>
      </c>
      <c r="B26" s="33">
        <v>23</v>
      </c>
      <c r="C26" s="33">
        <v>23</v>
      </c>
      <c r="D26" s="33">
        <v>0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33">
        <v>38</v>
      </c>
      <c r="K26" s="33">
        <v>38</v>
      </c>
      <c r="L26" s="33">
        <v>0</v>
      </c>
      <c r="M26" s="33">
        <v>0</v>
      </c>
      <c r="N26" s="33">
        <v>0</v>
      </c>
      <c r="O26" s="33">
        <v>0</v>
      </c>
      <c r="P26" s="33">
        <v>0</v>
      </c>
      <c r="Q26" s="33">
        <v>0</v>
      </c>
      <c r="R26" s="33" t="s">
        <v>92</v>
      </c>
    </row>
    <row r="27" spans="1:18" ht="25.5" x14ac:dyDescent="0.2">
      <c r="A27" s="253" t="s">
        <v>75</v>
      </c>
      <c r="B27" s="33">
        <v>252</v>
      </c>
      <c r="C27" s="33">
        <v>0</v>
      </c>
      <c r="D27" s="33">
        <v>0</v>
      </c>
      <c r="E27" s="33">
        <v>0</v>
      </c>
      <c r="F27" s="33">
        <v>0</v>
      </c>
      <c r="G27" s="33">
        <v>252</v>
      </c>
      <c r="H27" s="33">
        <v>1</v>
      </c>
      <c r="I27" s="33">
        <v>6</v>
      </c>
      <c r="J27" s="33">
        <v>1</v>
      </c>
      <c r="K27" s="33">
        <v>0</v>
      </c>
      <c r="L27" s="33">
        <v>0</v>
      </c>
      <c r="M27" s="33">
        <v>0</v>
      </c>
      <c r="N27" s="33">
        <v>0</v>
      </c>
      <c r="O27" s="33">
        <v>1</v>
      </c>
      <c r="P27" s="33">
        <v>0</v>
      </c>
      <c r="Q27" s="33">
        <v>1</v>
      </c>
      <c r="R27" s="33" t="s">
        <v>76</v>
      </c>
    </row>
    <row r="28" spans="1:18" ht="25.5" x14ac:dyDescent="0.2">
      <c r="A28" s="253" t="s">
        <v>77</v>
      </c>
      <c r="B28" s="33">
        <v>0</v>
      </c>
      <c r="C28" s="33">
        <v>0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13</v>
      </c>
      <c r="K28" s="33">
        <v>0</v>
      </c>
      <c r="L28" s="33">
        <v>0</v>
      </c>
      <c r="M28" s="33">
        <v>0</v>
      </c>
      <c r="N28" s="33">
        <v>0</v>
      </c>
      <c r="O28" s="33">
        <v>13</v>
      </c>
      <c r="P28" s="33">
        <v>0</v>
      </c>
      <c r="Q28" s="33">
        <v>0</v>
      </c>
      <c r="R28" s="33" t="s">
        <v>78</v>
      </c>
    </row>
    <row r="29" spans="1:18" x14ac:dyDescent="0.2">
      <c r="A29" s="253" t="s">
        <v>85</v>
      </c>
      <c r="B29" s="34">
        <v>670</v>
      </c>
      <c r="C29" s="34">
        <v>23</v>
      </c>
      <c r="D29" s="34">
        <v>0</v>
      </c>
      <c r="E29" s="34">
        <v>0</v>
      </c>
      <c r="F29" s="34">
        <v>0</v>
      </c>
      <c r="G29" s="34">
        <v>647</v>
      </c>
      <c r="H29" s="34">
        <v>5</v>
      </c>
      <c r="I29" s="34">
        <v>6</v>
      </c>
      <c r="J29" s="34">
        <v>53</v>
      </c>
      <c r="K29" s="34">
        <v>38</v>
      </c>
      <c r="L29" s="34">
        <v>0</v>
      </c>
      <c r="M29" s="34">
        <v>0</v>
      </c>
      <c r="N29" s="34">
        <v>0</v>
      </c>
      <c r="O29" s="34">
        <v>14</v>
      </c>
      <c r="P29" s="34">
        <v>0</v>
      </c>
      <c r="Q29" s="34">
        <v>1</v>
      </c>
    </row>
    <row r="30" spans="1:18" ht="89.25" x14ac:dyDescent="0.2">
      <c r="A30" s="253" t="s">
        <v>93</v>
      </c>
    </row>
    <row r="31" spans="1:18" ht="25.5" x14ac:dyDescent="0.2">
      <c r="A31" s="253" t="s">
        <v>87</v>
      </c>
      <c r="B31" s="35">
        <v>0</v>
      </c>
      <c r="C31" s="35">
        <v>0</v>
      </c>
      <c r="D31" s="35">
        <v>0</v>
      </c>
      <c r="E31" s="35">
        <v>0</v>
      </c>
      <c r="F31" s="35">
        <v>0</v>
      </c>
      <c r="G31" s="35">
        <v>0</v>
      </c>
      <c r="H31" s="35">
        <v>0</v>
      </c>
      <c r="I31" s="35">
        <v>0</v>
      </c>
      <c r="J31" s="35">
        <v>0</v>
      </c>
      <c r="K31" s="35">
        <v>0</v>
      </c>
      <c r="L31" s="35">
        <v>0</v>
      </c>
      <c r="M31" s="35">
        <v>0</v>
      </c>
      <c r="N31" s="35">
        <v>0</v>
      </c>
      <c r="O31" s="35">
        <v>0</v>
      </c>
      <c r="P31" s="35">
        <v>0</v>
      </c>
      <c r="Q31" s="35">
        <v>0</v>
      </c>
      <c r="R31" s="35" t="s">
        <v>88</v>
      </c>
    </row>
    <row r="32" spans="1:18" ht="25.5" x14ac:dyDescent="0.2">
      <c r="A32" s="253" t="s">
        <v>89</v>
      </c>
      <c r="B32" s="35">
        <v>197</v>
      </c>
      <c r="C32" s="35">
        <v>0</v>
      </c>
      <c r="D32" s="35">
        <v>0</v>
      </c>
      <c r="E32" s="35">
        <v>0</v>
      </c>
      <c r="F32" s="35">
        <v>0</v>
      </c>
      <c r="G32" s="35">
        <v>197</v>
      </c>
      <c r="H32" s="35">
        <v>0</v>
      </c>
      <c r="I32" s="35">
        <v>0</v>
      </c>
      <c r="J32" s="35">
        <v>0</v>
      </c>
      <c r="K32" s="35">
        <v>0</v>
      </c>
      <c r="L32" s="35">
        <v>0</v>
      </c>
      <c r="M32" s="35">
        <v>0</v>
      </c>
      <c r="N32" s="35">
        <v>0</v>
      </c>
      <c r="O32" s="35">
        <v>0</v>
      </c>
      <c r="P32" s="35">
        <v>0</v>
      </c>
      <c r="Q32" s="35">
        <v>0</v>
      </c>
      <c r="R32" s="35" t="s">
        <v>90</v>
      </c>
    </row>
    <row r="33" spans="1:18" ht="25.5" x14ac:dyDescent="0.2">
      <c r="A33" s="253" t="s">
        <v>73</v>
      </c>
      <c r="B33" s="35">
        <v>197</v>
      </c>
      <c r="C33" s="35">
        <v>0</v>
      </c>
      <c r="D33" s="35">
        <v>0</v>
      </c>
      <c r="E33" s="35">
        <v>0</v>
      </c>
      <c r="F33" s="35">
        <v>0</v>
      </c>
      <c r="G33" s="35">
        <v>197</v>
      </c>
      <c r="H33" s="35">
        <v>4</v>
      </c>
      <c r="I33" s="35">
        <v>0</v>
      </c>
      <c r="J33" s="35">
        <v>0</v>
      </c>
      <c r="K33" s="35">
        <v>0</v>
      </c>
      <c r="L33" s="35">
        <v>0</v>
      </c>
      <c r="M33" s="35">
        <v>0</v>
      </c>
      <c r="N33" s="35">
        <v>0</v>
      </c>
      <c r="O33" s="35">
        <v>0</v>
      </c>
      <c r="P33" s="35">
        <v>0</v>
      </c>
      <c r="Q33" s="35">
        <v>0</v>
      </c>
      <c r="R33" s="35" t="s">
        <v>74</v>
      </c>
    </row>
    <row r="34" spans="1:18" ht="25.5" x14ac:dyDescent="0.2">
      <c r="A34" s="253" t="s">
        <v>91</v>
      </c>
      <c r="B34" s="35">
        <v>23</v>
      </c>
      <c r="C34" s="35">
        <v>23</v>
      </c>
      <c r="D34" s="35">
        <v>0</v>
      </c>
      <c r="E34" s="35">
        <v>0</v>
      </c>
      <c r="F34" s="35">
        <v>0</v>
      </c>
      <c r="G34" s="35">
        <v>0</v>
      </c>
      <c r="H34" s="35">
        <v>0</v>
      </c>
      <c r="I34" s="35">
        <v>0</v>
      </c>
      <c r="J34" s="35">
        <v>38</v>
      </c>
      <c r="K34" s="35">
        <v>38</v>
      </c>
      <c r="L34" s="35">
        <v>0</v>
      </c>
      <c r="M34" s="35">
        <v>0</v>
      </c>
      <c r="N34" s="35">
        <v>0</v>
      </c>
      <c r="O34" s="35">
        <v>0</v>
      </c>
      <c r="P34" s="35">
        <v>0</v>
      </c>
      <c r="Q34" s="35">
        <v>0</v>
      </c>
      <c r="R34" s="35" t="s">
        <v>92</v>
      </c>
    </row>
    <row r="35" spans="1:18" ht="25.5" x14ac:dyDescent="0.2">
      <c r="A35" s="253" t="s">
        <v>75</v>
      </c>
      <c r="B35" s="35">
        <v>240</v>
      </c>
      <c r="C35" s="35">
        <v>0</v>
      </c>
      <c r="D35" s="35">
        <v>0</v>
      </c>
      <c r="E35" s="35">
        <v>0</v>
      </c>
      <c r="F35" s="35">
        <v>0</v>
      </c>
      <c r="G35" s="35">
        <v>240</v>
      </c>
      <c r="H35" s="35">
        <v>1</v>
      </c>
      <c r="I35" s="35">
        <v>0</v>
      </c>
      <c r="J35" s="35">
        <v>0</v>
      </c>
      <c r="K35" s="35">
        <v>0</v>
      </c>
      <c r="L35" s="35">
        <v>0</v>
      </c>
      <c r="M35" s="35">
        <v>0</v>
      </c>
      <c r="N35" s="35">
        <v>0</v>
      </c>
      <c r="O35" s="35">
        <v>0</v>
      </c>
      <c r="P35" s="35">
        <v>0</v>
      </c>
      <c r="Q35" s="35">
        <v>0</v>
      </c>
      <c r="R35" s="35" t="s">
        <v>76</v>
      </c>
    </row>
    <row r="36" spans="1:18" ht="25.5" x14ac:dyDescent="0.2">
      <c r="A36" s="253" t="s">
        <v>77</v>
      </c>
      <c r="B36" s="35">
        <v>0</v>
      </c>
      <c r="C36" s="35">
        <v>0</v>
      </c>
      <c r="D36" s="35">
        <v>0</v>
      </c>
      <c r="E36" s="35">
        <v>0</v>
      </c>
      <c r="F36" s="35">
        <v>0</v>
      </c>
      <c r="G36" s="35">
        <v>0</v>
      </c>
      <c r="H36" s="35">
        <v>0</v>
      </c>
      <c r="I36" s="35">
        <v>0</v>
      </c>
      <c r="J36" s="35">
        <v>13</v>
      </c>
      <c r="K36" s="35">
        <v>0</v>
      </c>
      <c r="L36" s="35">
        <v>0</v>
      </c>
      <c r="M36" s="35">
        <v>0</v>
      </c>
      <c r="N36" s="35">
        <v>0</v>
      </c>
      <c r="O36" s="35">
        <v>13</v>
      </c>
      <c r="P36" s="35">
        <v>0</v>
      </c>
      <c r="Q36" s="35">
        <v>0</v>
      </c>
      <c r="R36" s="35" t="s">
        <v>78</v>
      </c>
    </row>
    <row r="37" spans="1:18" x14ac:dyDescent="0.2">
      <c r="A37" s="253" t="s">
        <v>85</v>
      </c>
      <c r="B37" s="36">
        <v>658</v>
      </c>
      <c r="C37" s="36">
        <v>23</v>
      </c>
      <c r="D37" s="36">
        <v>0</v>
      </c>
      <c r="E37" s="36">
        <v>0</v>
      </c>
      <c r="F37" s="36">
        <v>0</v>
      </c>
      <c r="G37" s="36">
        <v>635</v>
      </c>
      <c r="H37" s="36">
        <v>5</v>
      </c>
      <c r="I37" s="36">
        <v>0</v>
      </c>
      <c r="J37" s="36">
        <v>52</v>
      </c>
      <c r="K37" s="36">
        <v>38</v>
      </c>
      <c r="L37" s="36">
        <v>0</v>
      </c>
      <c r="M37" s="36">
        <v>0</v>
      </c>
      <c r="N37" s="36">
        <v>0</v>
      </c>
      <c r="O37" s="36">
        <v>13</v>
      </c>
      <c r="P37" s="36">
        <v>0</v>
      </c>
      <c r="Q37" s="36">
        <v>0</v>
      </c>
    </row>
    <row r="38" spans="1:18" ht="38.25" x14ac:dyDescent="0.2">
      <c r="A38" s="253" t="s">
        <v>94</v>
      </c>
    </row>
    <row r="39" spans="1:18" ht="25.5" x14ac:dyDescent="0.2">
      <c r="A39" s="253" t="s">
        <v>87</v>
      </c>
      <c r="B39" s="37">
        <v>0</v>
      </c>
      <c r="C39" s="37">
        <v>0</v>
      </c>
      <c r="D39" s="37">
        <v>0</v>
      </c>
      <c r="E39" s="37">
        <v>0</v>
      </c>
      <c r="F39" s="37">
        <v>0</v>
      </c>
      <c r="G39" s="37">
        <v>0</v>
      </c>
      <c r="H39" s="37">
        <v>0</v>
      </c>
      <c r="I39" s="37">
        <v>0</v>
      </c>
      <c r="J39" s="37">
        <v>0</v>
      </c>
      <c r="K39" s="37">
        <v>0</v>
      </c>
      <c r="L39" s="37">
        <v>0</v>
      </c>
      <c r="M39" s="37">
        <v>0</v>
      </c>
      <c r="N39" s="37">
        <v>0</v>
      </c>
      <c r="O39" s="37">
        <v>0</v>
      </c>
      <c r="P39" s="37">
        <v>0</v>
      </c>
      <c r="Q39" s="37">
        <v>0</v>
      </c>
      <c r="R39" s="37" t="s">
        <v>88</v>
      </c>
    </row>
    <row r="40" spans="1:18" ht="25.5" x14ac:dyDescent="0.2">
      <c r="A40" s="253" t="s">
        <v>89</v>
      </c>
      <c r="B40" s="37">
        <v>197</v>
      </c>
      <c r="C40" s="37">
        <v>0</v>
      </c>
      <c r="D40" s="37">
        <v>0</v>
      </c>
      <c r="E40" s="37">
        <v>0</v>
      </c>
      <c r="F40" s="37">
        <v>0</v>
      </c>
      <c r="G40" s="37">
        <v>197</v>
      </c>
      <c r="H40" s="37">
        <v>0</v>
      </c>
      <c r="I40" s="37">
        <v>0</v>
      </c>
      <c r="J40" s="37">
        <v>0</v>
      </c>
      <c r="K40" s="37">
        <v>0</v>
      </c>
      <c r="L40" s="37">
        <v>0</v>
      </c>
      <c r="M40" s="37">
        <v>0</v>
      </c>
      <c r="N40" s="37">
        <v>0</v>
      </c>
      <c r="O40" s="37">
        <v>0</v>
      </c>
      <c r="P40" s="37">
        <v>0</v>
      </c>
      <c r="Q40" s="37">
        <v>0</v>
      </c>
      <c r="R40" s="37" t="s">
        <v>90</v>
      </c>
    </row>
    <row r="41" spans="1:18" ht="25.5" x14ac:dyDescent="0.2">
      <c r="A41" s="253" t="s">
        <v>73</v>
      </c>
      <c r="B41" s="37">
        <v>149</v>
      </c>
      <c r="C41" s="37">
        <v>0</v>
      </c>
      <c r="D41" s="37">
        <v>0</v>
      </c>
      <c r="E41" s="37">
        <v>0</v>
      </c>
      <c r="F41" s="37">
        <v>0</v>
      </c>
      <c r="G41" s="37">
        <v>149</v>
      </c>
      <c r="H41" s="37">
        <v>4</v>
      </c>
      <c r="I41" s="37">
        <v>0</v>
      </c>
      <c r="J41" s="37">
        <v>0</v>
      </c>
      <c r="K41" s="37">
        <v>0</v>
      </c>
      <c r="L41" s="37">
        <v>0</v>
      </c>
      <c r="M41" s="37">
        <v>0</v>
      </c>
      <c r="N41" s="37">
        <v>0</v>
      </c>
      <c r="O41" s="37">
        <v>0</v>
      </c>
      <c r="P41" s="37">
        <v>0</v>
      </c>
      <c r="Q41" s="37">
        <v>0</v>
      </c>
      <c r="R41" s="37" t="s">
        <v>74</v>
      </c>
    </row>
    <row r="42" spans="1:18" ht="25.5" x14ac:dyDescent="0.2">
      <c r="A42" s="253" t="s">
        <v>75</v>
      </c>
      <c r="B42" s="37">
        <v>92</v>
      </c>
      <c r="C42" s="37">
        <v>0</v>
      </c>
      <c r="D42" s="37">
        <v>0</v>
      </c>
      <c r="E42" s="37">
        <v>0</v>
      </c>
      <c r="F42" s="37">
        <v>0</v>
      </c>
      <c r="G42" s="37">
        <v>92</v>
      </c>
      <c r="H42" s="37">
        <v>1</v>
      </c>
      <c r="I42" s="37">
        <v>0</v>
      </c>
      <c r="J42" s="37">
        <v>0</v>
      </c>
      <c r="K42" s="37">
        <v>0</v>
      </c>
      <c r="L42" s="37">
        <v>0</v>
      </c>
      <c r="M42" s="37">
        <v>0</v>
      </c>
      <c r="N42" s="37">
        <v>0</v>
      </c>
      <c r="O42" s="37">
        <v>0</v>
      </c>
      <c r="P42" s="37">
        <v>0</v>
      </c>
      <c r="Q42" s="37">
        <v>0</v>
      </c>
      <c r="R42" s="37" t="s">
        <v>76</v>
      </c>
    </row>
    <row r="43" spans="1:18" ht="25.5" x14ac:dyDescent="0.2">
      <c r="A43" s="253" t="s">
        <v>77</v>
      </c>
      <c r="B43" s="37">
        <v>0</v>
      </c>
      <c r="C43" s="37">
        <v>0</v>
      </c>
      <c r="D43" s="37">
        <v>0</v>
      </c>
      <c r="E43" s="37">
        <v>0</v>
      </c>
      <c r="F43" s="37">
        <v>0</v>
      </c>
      <c r="G43" s="37">
        <v>0</v>
      </c>
      <c r="H43" s="37">
        <v>0</v>
      </c>
      <c r="I43" s="37">
        <v>0</v>
      </c>
      <c r="J43" s="37">
        <v>13</v>
      </c>
      <c r="K43" s="37">
        <v>0</v>
      </c>
      <c r="L43" s="37">
        <v>0</v>
      </c>
      <c r="M43" s="37">
        <v>0</v>
      </c>
      <c r="N43" s="37">
        <v>0</v>
      </c>
      <c r="O43" s="37">
        <v>13</v>
      </c>
      <c r="P43" s="37">
        <v>0</v>
      </c>
      <c r="Q43" s="37">
        <v>0</v>
      </c>
      <c r="R43" s="37" t="s">
        <v>78</v>
      </c>
    </row>
    <row r="44" spans="1:18" x14ac:dyDescent="0.2">
      <c r="A44" s="253" t="s">
        <v>85</v>
      </c>
      <c r="B44" s="38">
        <v>440</v>
      </c>
      <c r="C44" s="38">
        <v>0</v>
      </c>
      <c r="D44" s="38">
        <v>0</v>
      </c>
      <c r="E44" s="38">
        <v>0</v>
      </c>
      <c r="F44" s="38">
        <v>0</v>
      </c>
      <c r="G44" s="38">
        <v>439</v>
      </c>
      <c r="H44" s="38">
        <v>5</v>
      </c>
      <c r="I44" s="38">
        <v>0</v>
      </c>
      <c r="J44" s="38">
        <v>13</v>
      </c>
      <c r="K44" s="38">
        <v>0</v>
      </c>
      <c r="L44" s="38">
        <v>0</v>
      </c>
      <c r="M44" s="38">
        <v>0</v>
      </c>
      <c r="N44" s="38">
        <v>0</v>
      </c>
      <c r="O44" s="38">
        <v>13</v>
      </c>
      <c r="P44" s="38">
        <v>0</v>
      </c>
      <c r="Q44" s="38">
        <v>0</v>
      </c>
    </row>
    <row r="45" spans="1:18" ht="38.25" x14ac:dyDescent="0.2">
      <c r="A45" s="253" t="s">
        <v>95</v>
      </c>
    </row>
    <row r="46" spans="1:18" ht="25.5" x14ac:dyDescent="0.2">
      <c r="A46" s="253" t="s">
        <v>77</v>
      </c>
      <c r="B46" s="39">
        <v>0</v>
      </c>
      <c r="C46" s="39">
        <v>0</v>
      </c>
      <c r="D46" s="39">
        <v>0</v>
      </c>
      <c r="E46" s="39">
        <v>0</v>
      </c>
      <c r="F46" s="39">
        <v>0</v>
      </c>
      <c r="G46" s="39">
        <v>0</v>
      </c>
      <c r="H46" s="39">
        <v>0</v>
      </c>
      <c r="I46" s="39">
        <v>0</v>
      </c>
      <c r="J46" s="39">
        <v>4</v>
      </c>
      <c r="K46" s="39">
        <v>0</v>
      </c>
      <c r="L46" s="39">
        <v>0</v>
      </c>
      <c r="M46" s="39">
        <v>0</v>
      </c>
      <c r="N46" s="39">
        <v>0</v>
      </c>
      <c r="O46" s="39">
        <v>4</v>
      </c>
      <c r="P46" s="39">
        <v>0</v>
      </c>
      <c r="Q46" s="39">
        <v>0</v>
      </c>
      <c r="R46" s="39" t="s">
        <v>78</v>
      </c>
    </row>
    <row r="47" spans="1:18" x14ac:dyDescent="0.2">
      <c r="A47" s="253" t="s">
        <v>85</v>
      </c>
      <c r="B47" s="40">
        <v>0</v>
      </c>
      <c r="C47" s="40">
        <v>0</v>
      </c>
      <c r="D47" s="40">
        <v>0</v>
      </c>
      <c r="E47" s="40">
        <v>0</v>
      </c>
      <c r="F47" s="40">
        <v>0</v>
      </c>
      <c r="G47" s="40">
        <v>0</v>
      </c>
      <c r="H47" s="40">
        <v>0</v>
      </c>
      <c r="I47" s="40">
        <v>0</v>
      </c>
      <c r="J47" s="40">
        <v>4</v>
      </c>
      <c r="K47" s="40">
        <v>0</v>
      </c>
      <c r="L47" s="40">
        <v>0</v>
      </c>
      <c r="M47" s="40">
        <v>0</v>
      </c>
      <c r="N47" s="40">
        <v>0</v>
      </c>
      <c r="O47" s="40">
        <v>4</v>
      </c>
      <c r="P47" s="40">
        <v>0</v>
      </c>
      <c r="Q47" s="40">
        <v>0</v>
      </c>
    </row>
    <row r="48" spans="1:18" ht="51" x14ac:dyDescent="0.2">
      <c r="A48" s="253" t="s">
        <v>96</v>
      </c>
    </row>
    <row r="49" spans="1:18" ht="25.5" x14ac:dyDescent="0.2">
      <c r="A49" s="253" t="s">
        <v>91</v>
      </c>
      <c r="B49" s="41">
        <v>23</v>
      </c>
      <c r="C49" s="41">
        <v>23</v>
      </c>
      <c r="D49" s="41">
        <v>0</v>
      </c>
      <c r="E49" s="41">
        <v>0</v>
      </c>
      <c r="F49" s="41">
        <v>0</v>
      </c>
      <c r="G49" s="41">
        <v>0</v>
      </c>
      <c r="H49" s="41">
        <v>0</v>
      </c>
      <c r="I49" s="41">
        <v>0</v>
      </c>
      <c r="J49" s="41">
        <v>0</v>
      </c>
      <c r="K49" s="41">
        <v>0</v>
      </c>
      <c r="L49" s="41">
        <v>0</v>
      </c>
      <c r="M49" s="41">
        <v>0</v>
      </c>
      <c r="N49" s="41">
        <v>0</v>
      </c>
      <c r="O49" s="41">
        <v>0</v>
      </c>
      <c r="P49" s="41">
        <v>0</v>
      </c>
      <c r="Q49" s="41">
        <v>0</v>
      </c>
      <c r="R49" s="41" t="s">
        <v>92</v>
      </c>
    </row>
    <row r="50" spans="1:18" x14ac:dyDescent="0.2">
      <c r="A50" s="253" t="s">
        <v>85</v>
      </c>
      <c r="B50" s="42">
        <v>23</v>
      </c>
      <c r="C50" s="42">
        <v>23</v>
      </c>
      <c r="D50" s="42">
        <v>0</v>
      </c>
      <c r="E50" s="42">
        <v>0</v>
      </c>
      <c r="F50" s="42">
        <v>0</v>
      </c>
      <c r="G50" s="42">
        <v>0</v>
      </c>
      <c r="H50" s="42">
        <v>0</v>
      </c>
      <c r="I50" s="42">
        <v>0</v>
      </c>
      <c r="J50" s="42">
        <v>0</v>
      </c>
      <c r="K50" s="42">
        <v>0</v>
      </c>
      <c r="L50" s="42">
        <v>0</v>
      </c>
      <c r="M50" s="42">
        <v>0</v>
      </c>
      <c r="N50" s="42">
        <v>0</v>
      </c>
      <c r="O50" s="42">
        <v>0</v>
      </c>
      <c r="P50" s="42">
        <v>0</v>
      </c>
      <c r="Q50" s="42">
        <v>0</v>
      </c>
    </row>
    <row r="51" spans="1:18" ht="38.25" x14ac:dyDescent="0.2">
      <c r="A51" s="253" t="s">
        <v>97</v>
      </c>
    </row>
    <row r="52" spans="1:18" ht="25.5" x14ac:dyDescent="0.2">
      <c r="A52" s="253" t="s">
        <v>75</v>
      </c>
      <c r="B52" s="43">
        <v>6</v>
      </c>
      <c r="C52" s="43">
        <v>0</v>
      </c>
      <c r="D52" s="43">
        <v>0</v>
      </c>
      <c r="E52" s="43">
        <v>0</v>
      </c>
      <c r="F52" s="43">
        <v>0</v>
      </c>
      <c r="G52" s="43">
        <v>6</v>
      </c>
      <c r="H52" s="43">
        <v>0</v>
      </c>
      <c r="I52" s="43">
        <v>6</v>
      </c>
      <c r="J52" s="43">
        <v>0</v>
      </c>
      <c r="K52" s="43">
        <v>0</v>
      </c>
      <c r="L52" s="43">
        <v>0</v>
      </c>
      <c r="M52" s="43">
        <v>0</v>
      </c>
      <c r="N52" s="43">
        <v>0</v>
      </c>
      <c r="O52" s="43">
        <v>0</v>
      </c>
      <c r="P52" s="43">
        <v>0</v>
      </c>
      <c r="Q52" s="43">
        <v>0</v>
      </c>
      <c r="R52" s="43" t="s">
        <v>76</v>
      </c>
    </row>
    <row r="53" spans="1:18" x14ac:dyDescent="0.2">
      <c r="A53" s="253" t="s">
        <v>85</v>
      </c>
      <c r="B53" s="44">
        <v>6</v>
      </c>
      <c r="C53" s="44">
        <v>0</v>
      </c>
      <c r="D53" s="44">
        <v>0</v>
      </c>
      <c r="E53" s="44">
        <v>0</v>
      </c>
      <c r="F53" s="44">
        <v>0</v>
      </c>
      <c r="G53" s="44">
        <v>6</v>
      </c>
      <c r="H53" s="44">
        <v>0</v>
      </c>
      <c r="I53" s="44">
        <v>6</v>
      </c>
      <c r="J53" s="44">
        <v>0</v>
      </c>
      <c r="K53" s="44">
        <v>0</v>
      </c>
      <c r="L53" s="44">
        <v>0</v>
      </c>
      <c r="M53" s="44">
        <v>0</v>
      </c>
      <c r="N53" s="44">
        <v>0</v>
      </c>
      <c r="O53" s="44">
        <v>0</v>
      </c>
      <c r="P53" s="44">
        <v>0</v>
      </c>
      <c r="Q53" s="44">
        <v>0</v>
      </c>
    </row>
    <row r="54" spans="1:18" ht="76.5" x14ac:dyDescent="0.2">
      <c r="A54" s="253" t="s">
        <v>98</v>
      </c>
    </row>
    <row r="55" spans="1:18" ht="25.5" x14ac:dyDescent="0.2">
      <c r="A55" s="253" t="s">
        <v>67</v>
      </c>
      <c r="B55" s="45">
        <v>18</v>
      </c>
      <c r="C55" s="45">
        <v>0</v>
      </c>
      <c r="D55" s="45">
        <v>0</v>
      </c>
      <c r="E55" s="45">
        <v>0</v>
      </c>
      <c r="F55" s="45">
        <v>0</v>
      </c>
      <c r="G55" s="45">
        <v>18</v>
      </c>
      <c r="H55" s="45">
        <v>0</v>
      </c>
      <c r="I55" s="45">
        <v>0</v>
      </c>
      <c r="J55" s="45">
        <v>0</v>
      </c>
      <c r="K55" s="45">
        <v>0</v>
      </c>
      <c r="L55" s="45">
        <v>0</v>
      </c>
      <c r="M55" s="45">
        <v>0</v>
      </c>
      <c r="N55" s="45">
        <v>0</v>
      </c>
      <c r="O55" s="45">
        <v>0</v>
      </c>
      <c r="P55" s="45">
        <v>0</v>
      </c>
      <c r="Q55" s="45">
        <v>0</v>
      </c>
      <c r="R55" s="45" t="s">
        <v>68</v>
      </c>
    </row>
    <row r="56" spans="1:18" ht="25.5" x14ac:dyDescent="0.2">
      <c r="A56" s="253" t="s">
        <v>69</v>
      </c>
      <c r="B56" s="45">
        <v>1</v>
      </c>
      <c r="C56" s="45">
        <v>0</v>
      </c>
      <c r="D56" s="45">
        <v>0</v>
      </c>
      <c r="E56" s="45">
        <v>0</v>
      </c>
      <c r="F56" s="45">
        <v>0</v>
      </c>
      <c r="G56" s="45">
        <v>1</v>
      </c>
      <c r="H56" s="45">
        <v>0</v>
      </c>
      <c r="I56" s="45">
        <v>0</v>
      </c>
      <c r="J56" s="45">
        <v>0</v>
      </c>
      <c r="K56" s="45">
        <v>0</v>
      </c>
      <c r="L56" s="45">
        <v>0</v>
      </c>
      <c r="M56" s="45">
        <v>0</v>
      </c>
      <c r="N56" s="45">
        <v>0</v>
      </c>
      <c r="O56" s="45">
        <v>0</v>
      </c>
      <c r="P56" s="45">
        <v>0</v>
      </c>
      <c r="Q56" s="45">
        <v>0</v>
      </c>
      <c r="R56" s="45" t="s">
        <v>70</v>
      </c>
    </row>
    <row r="57" spans="1:18" ht="25.5" x14ac:dyDescent="0.2">
      <c r="A57" s="253" t="s">
        <v>73</v>
      </c>
      <c r="B57" s="45">
        <v>2</v>
      </c>
      <c r="C57" s="45">
        <v>0</v>
      </c>
      <c r="D57" s="45">
        <v>0</v>
      </c>
      <c r="E57" s="45">
        <v>0</v>
      </c>
      <c r="F57" s="45">
        <v>0</v>
      </c>
      <c r="G57" s="45">
        <v>2</v>
      </c>
      <c r="H57" s="45">
        <v>0</v>
      </c>
      <c r="I57" s="45">
        <v>0</v>
      </c>
      <c r="J57" s="45">
        <v>0</v>
      </c>
      <c r="K57" s="45">
        <v>0</v>
      </c>
      <c r="L57" s="45">
        <v>0</v>
      </c>
      <c r="M57" s="45">
        <v>0</v>
      </c>
      <c r="N57" s="45">
        <v>0</v>
      </c>
      <c r="O57" s="45">
        <v>0</v>
      </c>
      <c r="P57" s="45">
        <v>0</v>
      </c>
      <c r="Q57" s="45">
        <v>0</v>
      </c>
      <c r="R57" s="45" t="s">
        <v>74</v>
      </c>
    </row>
    <row r="58" spans="1:18" ht="25.5" x14ac:dyDescent="0.2">
      <c r="A58" s="253" t="s">
        <v>75</v>
      </c>
      <c r="B58" s="45">
        <v>11</v>
      </c>
      <c r="C58" s="45">
        <v>0</v>
      </c>
      <c r="D58" s="45">
        <v>0</v>
      </c>
      <c r="E58" s="45">
        <v>0</v>
      </c>
      <c r="F58" s="45">
        <v>0</v>
      </c>
      <c r="G58" s="45">
        <v>11</v>
      </c>
      <c r="H58" s="45">
        <v>0</v>
      </c>
      <c r="I58" s="45">
        <v>0</v>
      </c>
      <c r="J58" s="45">
        <v>1</v>
      </c>
      <c r="K58" s="45">
        <v>0</v>
      </c>
      <c r="L58" s="45">
        <v>0</v>
      </c>
      <c r="M58" s="45">
        <v>0</v>
      </c>
      <c r="N58" s="45">
        <v>0</v>
      </c>
      <c r="O58" s="45">
        <v>1</v>
      </c>
      <c r="P58" s="45">
        <v>0</v>
      </c>
      <c r="Q58" s="45">
        <v>1</v>
      </c>
      <c r="R58" s="45" t="s">
        <v>76</v>
      </c>
    </row>
    <row r="59" spans="1:18" ht="25.5" x14ac:dyDescent="0.2">
      <c r="A59" s="253" t="s">
        <v>77</v>
      </c>
      <c r="B59" s="45">
        <v>0</v>
      </c>
      <c r="C59" s="45">
        <v>0</v>
      </c>
      <c r="D59" s="45">
        <v>0</v>
      </c>
      <c r="E59" s="45">
        <v>0</v>
      </c>
      <c r="F59" s="45">
        <v>0</v>
      </c>
      <c r="G59" s="45">
        <v>0</v>
      </c>
      <c r="H59" s="45">
        <v>0</v>
      </c>
      <c r="I59" s="45">
        <v>0</v>
      </c>
      <c r="J59" s="45">
        <v>2</v>
      </c>
      <c r="K59" s="45">
        <v>0</v>
      </c>
      <c r="L59" s="45">
        <v>0</v>
      </c>
      <c r="M59" s="45">
        <v>0</v>
      </c>
      <c r="N59" s="45">
        <v>0</v>
      </c>
      <c r="O59" s="45">
        <v>2</v>
      </c>
      <c r="P59" s="45">
        <v>0</v>
      </c>
      <c r="Q59" s="45">
        <v>0</v>
      </c>
      <c r="R59" s="45" t="s">
        <v>78</v>
      </c>
    </row>
    <row r="60" spans="1:18" x14ac:dyDescent="0.2">
      <c r="A60" s="253" t="s">
        <v>85</v>
      </c>
      <c r="B60" s="46">
        <v>32</v>
      </c>
      <c r="C60" s="46">
        <v>0</v>
      </c>
      <c r="D60" s="46">
        <v>0</v>
      </c>
      <c r="E60" s="46">
        <v>0</v>
      </c>
      <c r="F60" s="46">
        <v>0</v>
      </c>
      <c r="G60" s="46">
        <v>32</v>
      </c>
      <c r="H60" s="46">
        <v>0</v>
      </c>
      <c r="I60" s="46">
        <v>0</v>
      </c>
      <c r="J60" s="46">
        <v>3</v>
      </c>
      <c r="K60" s="46">
        <v>0</v>
      </c>
      <c r="L60" s="46">
        <v>0</v>
      </c>
      <c r="M60" s="46">
        <v>0</v>
      </c>
      <c r="N60" s="46">
        <v>0</v>
      </c>
      <c r="O60" s="46">
        <v>3</v>
      </c>
      <c r="P60" s="46">
        <v>0</v>
      </c>
      <c r="Q60" s="46">
        <v>1</v>
      </c>
    </row>
    <row r="61" spans="1:18" ht="25.5" x14ac:dyDescent="0.2">
      <c r="A61" s="253" t="s">
        <v>99</v>
      </c>
    </row>
    <row r="62" spans="1:18" ht="25.5" x14ac:dyDescent="0.2">
      <c r="A62" s="253" t="s">
        <v>77</v>
      </c>
      <c r="B62" s="47">
        <v>0</v>
      </c>
      <c r="C62" s="47">
        <v>0</v>
      </c>
      <c r="D62" s="47">
        <v>0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1</v>
      </c>
      <c r="K62" s="47">
        <v>0</v>
      </c>
      <c r="L62" s="47">
        <v>0</v>
      </c>
      <c r="M62" s="47">
        <v>0</v>
      </c>
      <c r="N62" s="47">
        <v>0</v>
      </c>
      <c r="O62" s="47">
        <v>1</v>
      </c>
      <c r="P62" s="47">
        <v>0</v>
      </c>
      <c r="Q62" s="47">
        <v>0</v>
      </c>
      <c r="R62" s="47" t="s">
        <v>78</v>
      </c>
    </row>
    <row r="63" spans="1:18" x14ac:dyDescent="0.2">
      <c r="A63" s="253" t="s">
        <v>85</v>
      </c>
      <c r="B63" s="48">
        <v>0</v>
      </c>
      <c r="C63" s="48">
        <v>0</v>
      </c>
      <c r="D63" s="48">
        <v>0</v>
      </c>
      <c r="E63" s="48">
        <v>0</v>
      </c>
      <c r="F63" s="48">
        <v>0</v>
      </c>
      <c r="G63" s="48">
        <v>0</v>
      </c>
      <c r="H63" s="48">
        <v>0</v>
      </c>
      <c r="I63" s="48">
        <v>0</v>
      </c>
      <c r="J63" s="48">
        <v>1</v>
      </c>
      <c r="K63" s="48">
        <v>0</v>
      </c>
      <c r="L63" s="48">
        <v>0</v>
      </c>
      <c r="M63" s="48">
        <v>0</v>
      </c>
      <c r="N63" s="48">
        <v>0</v>
      </c>
      <c r="O63" s="48">
        <v>1</v>
      </c>
      <c r="P63" s="48">
        <v>0</v>
      </c>
      <c r="Q63" s="48">
        <v>0</v>
      </c>
    </row>
    <row r="64" spans="1:18" ht="89.25" x14ac:dyDescent="0.2">
      <c r="A64" s="253" t="s">
        <v>100</v>
      </c>
    </row>
    <row r="65" spans="1:18" ht="25.5" x14ac:dyDescent="0.2">
      <c r="A65" s="253" t="s">
        <v>73</v>
      </c>
      <c r="B65" s="49">
        <v>2</v>
      </c>
      <c r="C65" s="49">
        <v>0</v>
      </c>
      <c r="D65" s="49">
        <v>0</v>
      </c>
      <c r="E65" s="49">
        <v>0</v>
      </c>
      <c r="F65" s="49">
        <v>0</v>
      </c>
      <c r="G65" s="49">
        <v>2</v>
      </c>
      <c r="H65" s="49">
        <v>0</v>
      </c>
      <c r="I65" s="49">
        <v>0</v>
      </c>
      <c r="J65" s="49">
        <v>0</v>
      </c>
      <c r="K65" s="49">
        <v>0</v>
      </c>
      <c r="L65" s="49">
        <v>0</v>
      </c>
      <c r="M65" s="49">
        <v>0</v>
      </c>
      <c r="N65" s="49">
        <v>0</v>
      </c>
      <c r="O65" s="49">
        <v>0</v>
      </c>
      <c r="P65" s="49">
        <v>0</v>
      </c>
      <c r="Q65" s="49">
        <v>0</v>
      </c>
      <c r="R65" s="49" t="s">
        <v>74</v>
      </c>
    </row>
    <row r="66" spans="1:18" ht="25.5" x14ac:dyDescent="0.2">
      <c r="A66" s="253" t="s">
        <v>75</v>
      </c>
      <c r="B66" s="49">
        <v>1</v>
      </c>
      <c r="C66" s="49">
        <v>0</v>
      </c>
      <c r="D66" s="49">
        <v>0</v>
      </c>
      <c r="E66" s="49">
        <v>0</v>
      </c>
      <c r="F66" s="49">
        <v>0</v>
      </c>
      <c r="G66" s="49">
        <v>1</v>
      </c>
      <c r="H66" s="49">
        <v>0</v>
      </c>
      <c r="I66" s="49">
        <v>0</v>
      </c>
      <c r="J66" s="49">
        <v>0</v>
      </c>
      <c r="K66" s="49">
        <v>0</v>
      </c>
      <c r="L66" s="49">
        <v>0</v>
      </c>
      <c r="M66" s="49">
        <v>0</v>
      </c>
      <c r="N66" s="49">
        <v>0</v>
      </c>
      <c r="O66" s="49">
        <v>0</v>
      </c>
      <c r="P66" s="49">
        <v>0</v>
      </c>
      <c r="Q66" s="49">
        <v>0</v>
      </c>
      <c r="R66" s="49" t="s">
        <v>76</v>
      </c>
    </row>
    <row r="67" spans="1:18" ht="25.5" x14ac:dyDescent="0.2">
      <c r="A67" s="253" t="s">
        <v>77</v>
      </c>
      <c r="B67" s="49">
        <v>0</v>
      </c>
      <c r="C67" s="49">
        <v>0</v>
      </c>
      <c r="D67" s="49">
        <v>0</v>
      </c>
      <c r="E67" s="49">
        <v>0</v>
      </c>
      <c r="F67" s="49">
        <v>0</v>
      </c>
      <c r="G67" s="49">
        <v>0</v>
      </c>
      <c r="H67" s="49">
        <v>0</v>
      </c>
      <c r="I67" s="49">
        <v>0</v>
      </c>
      <c r="J67" s="49">
        <v>1</v>
      </c>
      <c r="K67" s="49">
        <v>0</v>
      </c>
      <c r="L67" s="49">
        <v>0</v>
      </c>
      <c r="M67" s="49">
        <v>0</v>
      </c>
      <c r="N67" s="49">
        <v>0</v>
      </c>
      <c r="O67" s="49">
        <v>1</v>
      </c>
      <c r="P67" s="49">
        <v>0</v>
      </c>
      <c r="Q67" s="49">
        <v>0</v>
      </c>
      <c r="R67" s="49" t="s">
        <v>78</v>
      </c>
    </row>
    <row r="68" spans="1:18" x14ac:dyDescent="0.2">
      <c r="A68" s="253" t="s">
        <v>85</v>
      </c>
      <c r="B68" s="50">
        <v>3</v>
      </c>
      <c r="C68" s="50">
        <v>0</v>
      </c>
      <c r="D68" s="50">
        <v>0</v>
      </c>
      <c r="E68" s="50">
        <v>0</v>
      </c>
      <c r="F68" s="50">
        <v>0</v>
      </c>
      <c r="G68" s="50">
        <v>3</v>
      </c>
      <c r="H68" s="50">
        <v>0</v>
      </c>
      <c r="I68" s="50">
        <v>0</v>
      </c>
      <c r="J68" s="50">
        <v>1</v>
      </c>
      <c r="K68" s="50">
        <v>0</v>
      </c>
      <c r="L68" s="50">
        <v>0</v>
      </c>
      <c r="M68" s="50">
        <v>0</v>
      </c>
      <c r="N68" s="50">
        <v>0</v>
      </c>
      <c r="O68" s="50">
        <v>1</v>
      </c>
      <c r="P68" s="50">
        <v>0</v>
      </c>
      <c r="Q68" s="50">
        <v>0</v>
      </c>
    </row>
    <row r="69" spans="1:18" ht="89.25" x14ac:dyDescent="0.2">
      <c r="A69" s="253" t="s">
        <v>101</v>
      </c>
    </row>
    <row r="70" spans="1:18" ht="25.5" x14ac:dyDescent="0.2">
      <c r="A70" s="253" t="s">
        <v>75</v>
      </c>
      <c r="B70" s="51">
        <v>1</v>
      </c>
      <c r="C70" s="51">
        <v>0</v>
      </c>
      <c r="D70" s="51">
        <v>0</v>
      </c>
      <c r="E70" s="51">
        <v>0</v>
      </c>
      <c r="F70" s="51">
        <v>0</v>
      </c>
      <c r="G70" s="51">
        <v>1</v>
      </c>
      <c r="H70" s="51">
        <v>0</v>
      </c>
      <c r="I70" s="51">
        <v>0</v>
      </c>
      <c r="J70" s="51">
        <v>0</v>
      </c>
      <c r="K70" s="51">
        <v>0</v>
      </c>
      <c r="L70" s="51">
        <v>0</v>
      </c>
      <c r="M70" s="51">
        <v>0</v>
      </c>
      <c r="N70" s="51">
        <v>0</v>
      </c>
      <c r="O70" s="51">
        <v>0</v>
      </c>
      <c r="P70" s="51">
        <v>0</v>
      </c>
      <c r="Q70" s="51">
        <v>0</v>
      </c>
      <c r="R70" s="51" t="s">
        <v>76</v>
      </c>
    </row>
    <row r="71" spans="1:18" ht="25.5" x14ac:dyDescent="0.2">
      <c r="A71" s="253" t="s">
        <v>77</v>
      </c>
      <c r="B71" s="51">
        <v>0</v>
      </c>
      <c r="C71" s="51">
        <v>0</v>
      </c>
      <c r="D71" s="51">
        <v>0</v>
      </c>
      <c r="E71" s="51">
        <v>0</v>
      </c>
      <c r="F71" s="51">
        <v>0</v>
      </c>
      <c r="G71" s="51">
        <v>0</v>
      </c>
      <c r="H71" s="51">
        <v>0</v>
      </c>
      <c r="I71" s="51">
        <v>0</v>
      </c>
      <c r="J71" s="51">
        <v>0</v>
      </c>
      <c r="K71" s="51">
        <v>0</v>
      </c>
      <c r="L71" s="51">
        <v>0</v>
      </c>
      <c r="M71" s="51">
        <v>0</v>
      </c>
      <c r="N71" s="51">
        <v>0</v>
      </c>
      <c r="O71" s="51">
        <v>0</v>
      </c>
      <c r="P71" s="51">
        <v>0</v>
      </c>
      <c r="Q71" s="51">
        <v>0</v>
      </c>
      <c r="R71" s="51" t="s">
        <v>78</v>
      </c>
    </row>
    <row r="72" spans="1:18" x14ac:dyDescent="0.2">
      <c r="A72" s="253" t="s">
        <v>85</v>
      </c>
      <c r="B72" s="52">
        <v>1</v>
      </c>
      <c r="C72" s="52">
        <v>0</v>
      </c>
      <c r="D72" s="52">
        <v>0</v>
      </c>
      <c r="E72" s="52">
        <v>0</v>
      </c>
      <c r="F72" s="52">
        <v>0</v>
      </c>
      <c r="G72" s="52">
        <v>1</v>
      </c>
      <c r="H72" s="52">
        <v>0</v>
      </c>
      <c r="I72" s="52">
        <v>0</v>
      </c>
      <c r="J72" s="52">
        <v>0</v>
      </c>
      <c r="K72" s="52">
        <v>0</v>
      </c>
      <c r="L72" s="52">
        <v>0</v>
      </c>
      <c r="M72" s="52">
        <v>0</v>
      </c>
      <c r="N72" s="52">
        <v>0</v>
      </c>
      <c r="O72" s="52">
        <v>0</v>
      </c>
      <c r="P72" s="52">
        <v>0</v>
      </c>
      <c r="Q72" s="52">
        <v>0</v>
      </c>
    </row>
    <row r="73" spans="1:18" ht="38.25" x14ac:dyDescent="0.2">
      <c r="A73" s="253" t="s">
        <v>102</v>
      </c>
    </row>
    <row r="74" spans="1:18" ht="25.5" x14ac:dyDescent="0.2">
      <c r="A74" s="253" t="s">
        <v>73</v>
      </c>
      <c r="B74" s="53">
        <v>1</v>
      </c>
      <c r="C74" s="53">
        <v>0</v>
      </c>
      <c r="D74" s="53">
        <v>0</v>
      </c>
      <c r="E74" s="53">
        <v>0</v>
      </c>
      <c r="F74" s="53">
        <v>0</v>
      </c>
      <c r="G74" s="53">
        <v>1</v>
      </c>
      <c r="H74" s="53">
        <v>0</v>
      </c>
      <c r="I74" s="53">
        <v>0</v>
      </c>
      <c r="J74" s="53">
        <v>0</v>
      </c>
      <c r="K74" s="53">
        <v>0</v>
      </c>
      <c r="L74" s="53">
        <v>0</v>
      </c>
      <c r="M74" s="53">
        <v>0</v>
      </c>
      <c r="N74" s="53">
        <v>0</v>
      </c>
      <c r="O74" s="53">
        <v>0</v>
      </c>
      <c r="P74" s="53">
        <v>0</v>
      </c>
      <c r="Q74" s="53">
        <v>0</v>
      </c>
      <c r="R74" s="53" t="s">
        <v>74</v>
      </c>
    </row>
    <row r="75" spans="1:18" ht="25.5" x14ac:dyDescent="0.2">
      <c r="A75" s="253" t="s">
        <v>75</v>
      </c>
      <c r="B75" s="53">
        <v>1</v>
      </c>
      <c r="C75" s="53">
        <v>0</v>
      </c>
      <c r="D75" s="53">
        <v>0</v>
      </c>
      <c r="E75" s="53">
        <v>0</v>
      </c>
      <c r="F75" s="53">
        <v>0</v>
      </c>
      <c r="G75" s="53">
        <v>1</v>
      </c>
      <c r="H75" s="53">
        <v>0</v>
      </c>
      <c r="I75" s="53">
        <v>0</v>
      </c>
      <c r="J75" s="53">
        <v>0</v>
      </c>
      <c r="K75" s="53">
        <v>0</v>
      </c>
      <c r="L75" s="53">
        <v>0</v>
      </c>
      <c r="M75" s="53">
        <v>0</v>
      </c>
      <c r="N75" s="53">
        <v>0</v>
      </c>
      <c r="O75" s="53">
        <v>0</v>
      </c>
      <c r="P75" s="53">
        <v>0</v>
      </c>
      <c r="Q75" s="53">
        <v>0</v>
      </c>
      <c r="R75" s="53" t="s">
        <v>76</v>
      </c>
    </row>
    <row r="76" spans="1:18" x14ac:dyDescent="0.2">
      <c r="A76" s="253" t="s">
        <v>85</v>
      </c>
      <c r="B76" s="54">
        <v>3</v>
      </c>
      <c r="C76" s="54">
        <v>0</v>
      </c>
      <c r="D76" s="54">
        <v>0</v>
      </c>
      <c r="E76" s="54">
        <v>0</v>
      </c>
      <c r="F76" s="54">
        <v>0</v>
      </c>
      <c r="G76" s="54">
        <v>3</v>
      </c>
      <c r="H76" s="54">
        <v>0</v>
      </c>
      <c r="I76" s="54">
        <v>0</v>
      </c>
      <c r="J76" s="54">
        <v>0</v>
      </c>
      <c r="K76" s="54">
        <v>0</v>
      </c>
      <c r="L76" s="54">
        <v>0</v>
      </c>
      <c r="M76" s="54">
        <v>0</v>
      </c>
      <c r="N76" s="54">
        <v>0</v>
      </c>
      <c r="O76" s="54">
        <v>0</v>
      </c>
      <c r="P76" s="54">
        <v>0</v>
      </c>
      <c r="Q76" s="54">
        <v>0</v>
      </c>
    </row>
    <row r="77" spans="1:18" ht="25.5" x14ac:dyDescent="0.2">
      <c r="A77" s="253" t="s">
        <v>103</v>
      </c>
    </row>
    <row r="78" spans="1:18" ht="25.5" x14ac:dyDescent="0.2">
      <c r="A78" s="253" t="s">
        <v>104</v>
      </c>
      <c r="B78" s="55">
        <v>0</v>
      </c>
      <c r="C78" s="55">
        <v>0</v>
      </c>
      <c r="D78" s="55">
        <v>0</v>
      </c>
      <c r="E78" s="55">
        <v>0</v>
      </c>
      <c r="F78" s="55">
        <v>0</v>
      </c>
      <c r="G78" s="55">
        <v>0</v>
      </c>
      <c r="H78" s="55">
        <v>0</v>
      </c>
      <c r="I78" s="55">
        <v>0</v>
      </c>
      <c r="J78" s="55">
        <v>0</v>
      </c>
      <c r="K78" s="55">
        <v>0</v>
      </c>
      <c r="L78" s="55">
        <v>0</v>
      </c>
      <c r="M78" s="55">
        <v>0</v>
      </c>
      <c r="N78" s="55">
        <v>0</v>
      </c>
      <c r="O78" s="55">
        <v>0</v>
      </c>
      <c r="P78" s="55">
        <v>0</v>
      </c>
      <c r="Q78" s="55">
        <v>0</v>
      </c>
      <c r="R78" s="55" t="s">
        <v>105</v>
      </c>
    </row>
    <row r="79" spans="1:18" ht="25.5" x14ac:dyDescent="0.2">
      <c r="A79" s="253" t="s">
        <v>73</v>
      </c>
      <c r="B79" s="55">
        <v>1</v>
      </c>
      <c r="C79" s="55">
        <v>0</v>
      </c>
      <c r="D79" s="55">
        <v>0</v>
      </c>
      <c r="E79" s="55">
        <v>0</v>
      </c>
      <c r="F79" s="55">
        <v>0</v>
      </c>
      <c r="G79" s="55">
        <v>1</v>
      </c>
      <c r="H79" s="55">
        <v>0</v>
      </c>
      <c r="I79" s="55">
        <v>1</v>
      </c>
      <c r="J79" s="55">
        <v>0</v>
      </c>
      <c r="K79" s="55">
        <v>0</v>
      </c>
      <c r="L79" s="55">
        <v>0</v>
      </c>
      <c r="M79" s="55">
        <v>0</v>
      </c>
      <c r="N79" s="55">
        <v>0</v>
      </c>
      <c r="O79" s="55">
        <v>0</v>
      </c>
      <c r="P79" s="55">
        <v>0</v>
      </c>
      <c r="Q79" s="55">
        <v>0</v>
      </c>
      <c r="R79" s="55" t="s">
        <v>74</v>
      </c>
    </row>
    <row r="80" spans="1:18" ht="25.5" x14ac:dyDescent="0.2">
      <c r="A80" s="253" t="s">
        <v>75</v>
      </c>
      <c r="B80" s="55">
        <v>2</v>
      </c>
      <c r="C80" s="55">
        <v>0</v>
      </c>
      <c r="D80" s="55">
        <v>0</v>
      </c>
      <c r="E80" s="55">
        <v>0</v>
      </c>
      <c r="F80" s="55">
        <v>0</v>
      </c>
      <c r="G80" s="55">
        <v>2</v>
      </c>
      <c r="H80" s="55">
        <v>0</v>
      </c>
      <c r="I80" s="55">
        <v>2</v>
      </c>
      <c r="J80" s="55">
        <v>0</v>
      </c>
      <c r="K80" s="55">
        <v>0</v>
      </c>
      <c r="L80" s="55">
        <v>0</v>
      </c>
      <c r="M80" s="55">
        <v>0</v>
      </c>
      <c r="N80" s="55">
        <v>0</v>
      </c>
      <c r="O80" s="55">
        <v>0</v>
      </c>
      <c r="P80" s="55">
        <v>0</v>
      </c>
      <c r="Q80" s="55">
        <v>0</v>
      </c>
      <c r="R80" s="55" t="s">
        <v>76</v>
      </c>
    </row>
    <row r="81" spans="1:18" x14ac:dyDescent="0.2">
      <c r="A81" s="253" t="s">
        <v>85</v>
      </c>
      <c r="B81" s="56">
        <v>2</v>
      </c>
      <c r="C81" s="56">
        <v>0</v>
      </c>
      <c r="D81" s="56">
        <v>0</v>
      </c>
      <c r="E81" s="56">
        <v>0</v>
      </c>
      <c r="F81" s="56">
        <v>0</v>
      </c>
      <c r="G81" s="56">
        <v>2</v>
      </c>
      <c r="H81" s="56">
        <v>0</v>
      </c>
      <c r="I81" s="56">
        <v>2</v>
      </c>
      <c r="J81" s="56">
        <v>0</v>
      </c>
      <c r="K81" s="56">
        <v>0</v>
      </c>
      <c r="L81" s="56">
        <v>0</v>
      </c>
      <c r="M81" s="56">
        <v>0</v>
      </c>
      <c r="N81" s="56">
        <v>0</v>
      </c>
      <c r="O81" s="56">
        <v>0</v>
      </c>
      <c r="P81" s="56">
        <v>0</v>
      </c>
      <c r="Q81" s="56">
        <v>0</v>
      </c>
    </row>
    <row r="82" spans="1:18" ht="102" x14ac:dyDescent="0.2">
      <c r="A82" s="253" t="s">
        <v>106</v>
      </c>
    </row>
    <row r="83" spans="1:18" ht="25.5" x14ac:dyDescent="0.2">
      <c r="A83" s="253" t="s">
        <v>107</v>
      </c>
      <c r="B83" s="57">
        <v>11</v>
      </c>
      <c r="C83" s="57">
        <v>0</v>
      </c>
      <c r="D83" s="57">
        <v>0</v>
      </c>
      <c r="E83" s="57">
        <v>0</v>
      </c>
      <c r="F83" s="57">
        <v>0</v>
      </c>
      <c r="G83" s="57">
        <v>11</v>
      </c>
      <c r="H83" s="57">
        <v>0</v>
      </c>
      <c r="I83" s="57">
        <v>0</v>
      </c>
      <c r="J83" s="57">
        <v>0</v>
      </c>
      <c r="K83" s="57">
        <v>0</v>
      </c>
      <c r="L83" s="57">
        <v>0</v>
      </c>
      <c r="M83" s="57">
        <v>0</v>
      </c>
      <c r="N83" s="57">
        <v>0</v>
      </c>
      <c r="O83" s="57">
        <v>0</v>
      </c>
      <c r="P83" s="57">
        <v>0</v>
      </c>
      <c r="Q83" s="57">
        <v>0</v>
      </c>
      <c r="R83" s="57" t="s">
        <v>108</v>
      </c>
    </row>
    <row r="84" spans="1:18" ht="25.5" x14ac:dyDescent="0.2">
      <c r="A84" s="253" t="s">
        <v>73</v>
      </c>
      <c r="B84" s="57">
        <v>134</v>
      </c>
      <c r="C84" s="57">
        <v>0</v>
      </c>
      <c r="D84" s="57">
        <v>0</v>
      </c>
      <c r="E84" s="57">
        <v>0</v>
      </c>
      <c r="F84" s="57">
        <v>0</v>
      </c>
      <c r="G84" s="57">
        <v>134</v>
      </c>
      <c r="H84" s="57">
        <v>0</v>
      </c>
      <c r="I84" s="57">
        <v>0</v>
      </c>
      <c r="J84" s="57">
        <v>0</v>
      </c>
      <c r="K84" s="57">
        <v>0</v>
      </c>
      <c r="L84" s="57">
        <v>0</v>
      </c>
      <c r="M84" s="57">
        <v>0</v>
      </c>
      <c r="N84" s="57">
        <v>0</v>
      </c>
      <c r="O84" s="57">
        <v>0</v>
      </c>
      <c r="P84" s="57">
        <v>0</v>
      </c>
      <c r="Q84" s="57">
        <v>0</v>
      </c>
      <c r="R84" s="57" t="s">
        <v>74</v>
      </c>
    </row>
    <row r="85" spans="1:18" x14ac:dyDescent="0.2">
      <c r="A85" s="253" t="s">
        <v>85</v>
      </c>
      <c r="B85" s="58">
        <v>146</v>
      </c>
      <c r="C85" s="58">
        <v>0</v>
      </c>
      <c r="D85" s="58">
        <v>0</v>
      </c>
      <c r="E85" s="58">
        <v>0</v>
      </c>
      <c r="F85" s="58">
        <v>0</v>
      </c>
      <c r="G85" s="58">
        <v>146</v>
      </c>
      <c r="H85" s="58">
        <v>0</v>
      </c>
      <c r="I85" s="58">
        <v>0</v>
      </c>
      <c r="J85" s="58">
        <v>0</v>
      </c>
      <c r="K85" s="58">
        <v>0</v>
      </c>
      <c r="L85" s="58">
        <v>0</v>
      </c>
      <c r="M85" s="58">
        <v>0</v>
      </c>
      <c r="N85" s="58">
        <v>0</v>
      </c>
      <c r="O85" s="58">
        <v>0</v>
      </c>
      <c r="P85" s="58">
        <v>0</v>
      </c>
      <c r="Q85" s="58">
        <v>0</v>
      </c>
    </row>
    <row r="86" spans="1:18" ht="140.25" x14ac:dyDescent="0.2">
      <c r="A86" s="253" t="s">
        <v>109</v>
      </c>
    </row>
    <row r="87" spans="1:18" ht="25.5" x14ac:dyDescent="0.2">
      <c r="A87" s="253" t="s">
        <v>91</v>
      </c>
      <c r="B87" s="59">
        <v>0</v>
      </c>
      <c r="C87" s="59">
        <v>0</v>
      </c>
      <c r="D87" s="59">
        <v>0</v>
      </c>
      <c r="E87" s="59">
        <v>0</v>
      </c>
      <c r="F87" s="59">
        <v>0</v>
      </c>
      <c r="G87" s="59">
        <v>0</v>
      </c>
      <c r="H87" s="59">
        <v>0</v>
      </c>
      <c r="I87" s="59">
        <v>0</v>
      </c>
      <c r="J87" s="59">
        <v>7</v>
      </c>
      <c r="K87" s="59">
        <v>7</v>
      </c>
      <c r="L87" s="59">
        <v>0</v>
      </c>
      <c r="M87" s="59">
        <v>0</v>
      </c>
      <c r="N87" s="59">
        <v>0</v>
      </c>
      <c r="O87" s="59">
        <v>0</v>
      </c>
      <c r="P87" s="59">
        <v>7</v>
      </c>
      <c r="Q87" s="59">
        <v>0</v>
      </c>
      <c r="R87" s="59" t="s">
        <v>92</v>
      </c>
    </row>
    <row r="88" spans="1:18" x14ac:dyDescent="0.2">
      <c r="A88" s="253" t="s">
        <v>85</v>
      </c>
      <c r="B88" s="60">
        <v>0</v>
      </c>
      <c r="C88" s="60">
        <v>0</v>
      </c>
      <c r="D88" s="60">
        <v>0</v>
      </c>
      <c r="E88" s="60">
        <v>0</v>
      </c>
      <c r="F88" s="60">
        <v>0</v>
      </c>
      <c r="G88" s="60">
        <v>0</v>
      </c>
      <c r="H88" s="60">
        <v>0</v>
      </c>
      <c r="I88" s="60">
        <v>0</v>
      </c>
      <c r="J88" s="60">
        <v>7</v>
      </c>
      <c r="K88" s="60">
        <v>7</v>
      </c>
      <c r="L88" s="60">
        <v>0</v>
      </c>
      <c r="M88" s="60">
        <v>0</v>
      </c>
      <c r="N88" s="60">
        <v>0</v>
      </c>
      <c r="O88" s="60">
        <v>0</v>
      </c>
      <c r="P88" s="60">
        <v>7</v>
      </c>
      <c r="Q88" s="60">
        <v>0</v>
      </c>
    </row>
    <row r="89" spans="1:18" ht="51" x14ac:dyDescent="0.2">
      <c r="A89" s="253" t="s">
        <v>110</v>
      </c>
    </row>
    <row r="90" spans="1:18" ht="25.5" x14ac:dyDescent="0.2">
      <c r="A90" s="253" t="s">
        <v>73</v>
      </c>
      <c r="B90" s="61">
        <v>0</v>
      </c>
      <c r="C90" s="61">
        <v>0</v>
      </c>
      <c r="D90" s="61">
        <v>0</v>
      </c>
      <c r="E90" s="61">
        <v>0</v>
      </c>
      <c r="F90" s="61">
        <v>0</v>
      </c>
      <c r="G90" s="61">
        <v>0</v>
      </c>
      <c r="H90" s="61">
        <v>0</v>
      </c>
      <c r="I90" s="61">
        <v>0</v>
      </c>
      <c r="J90" s="61">
        <v>0</v>
      </c>
      <c r="K90" s="61">
        <v>0</v>
      </c>
      <c r="L90" s="61">
        <v>0</v>
      </c>
      <c r="M90" s="61">
        <v>0</v>
      </c>
      <c r="N90" s="61">
        <v>0</v>
      </c>
      <c r="O90" s="61">
        <v>0</v>
      </c>
      <c r="P90" s="61">
        <v>0</v>
      </c>
      <c r="Q90" s="61">
        <v>0</v>
      </c>
      <c r="R90" s="61" t="s">
        <v>74</v>
      </c>
    </row>
    <row r="91" spans="1:18" x14ac:dyDescent="0.2">
      <c r="A91" s="253" t="s">
        <v>85</v>
      </c>
      <c r="B91" s="62">
        <v>0</v>
      </c>
      <c r="C91" s="62">
        <v>0</v>
      </c>
      <c r="D91" s="62">
        <v>0</v>
      </c>
      <c r="E91" s="62">
        <v>0</v>
      </c>
      <c r="F91" s="62">
        <v>0</v>
      </c>
      <c r="G91" s="62">
        <v>0</v>
      </c>
      <c r="H91" s="62">
        <v>0</v>
      </c>
      <c r="I91" s="62">
        <v>0</v>
      </c>
      <c r="J91" s="62">
        <v>0</v>
      </c>
      <c r="K91" s="62">
        <v>0</v>
      </c>
      <c r="L91" s="62">
        <v>0</v>
      </c>
      <c r="M91" s="62">
        <v>0</v>
      </c>
      <c r="N91" s="62">
        <v>0</v>
      </c>
      <c r="O91" s="62">
        <v>0</v>
      </c>
      <c r="P91" s="62">
        <v>0</v>
      </c>
      <c r="Q91" s="62">
        <v>0</v>
      </c>
    </row>
    <row r="92" spans="1:18" ht="76.5" x14ac:dyDescent="0.2">
      <c r="A92" s="253" t="s">
        <v>111</v>
      </c>
    </row>
    <row r="93" spans="1:18" ht="25.5" x14ac:dyDescent="0.2">
      <c r="A93" s="253" t="s">
        <v>73</v>
      </c>
      <c r="B93" s="63">
        <v>129</v>
      </c>
      <c r="C93" s="63">
        <v>0</v>
      </c>
      <c r="D93" s="63">
        <v>0</v>
      </c>
      <c r="E93" s="63">
        <v>0</v>
      </c>
      <c r="F93" s="63">
        <v>0</v>
      </c>
      <c r="G93" s="63">
        <v>129</v>
      </c>
      <c r="H93" s="63">
        <v>0</v>
      </c>
      <c r="I93" s="63">
        <v>0</v>
      </c>
      <c r="J93" s="63">
        <v>0</v>
      </c>
      <c r="K93" s="63">
        <v>0</v>
      </c>
      <c r="L93" s="63">
        <v>0</v>
      </c>
      <c r="M93" s="63">
        <v>0</v>
      </c>
      <c r="N93" s="63">
        <v>0</v>
      </c>
      <c r="O93" s="63">
        <v>0</v>
      </c>
      <c r="P93" s="63">
        <v>0</v>
      </c>
      <c r="Q93" s="63">
        <v>0</v>
      </c>
      <c r="R93" s="63" t="s">
        <v>74</v>
      </c>
    </row>
    <row r="94" spans="1:18" ht="25.5" x14ac:dyDescent="0.2">
      <c r="A94" s="253" t="s">
        <v>75</v>
      </c>
      <c r="B94" s="63">
        <v>67</v>
      </c>
      <c r="C94" s="63">
        <v>0</v>
      </c>
      <c r="D94" s="63">
        <v>0</v>
      </c>
      <c r="E94" s="63">
        <v>0</v>
      </c>
      <c r="F94" s="63">
        <v>0</v>
      </c>
      <c r="G94" s="63">
        <v>67</v>
      </c>
      <c r="H94" s="63">
        <v>0</v>
      </c>
      <c r="I94" s="63">
        <v>0</v>
      </c>
      <c r="J94" s="63">
        <v>0</v>
      </c>
      <c r="K94" s="63">
        <v>0</v>
      </c>
      <c r="L94" s="63">
        <v>0</v>
      </c>
      <c r="M94" s="63">
        <v>0</v>
      </c>
      <c r="N94" s="63">
        <v>0</v>
      </c>
      <c r="O94" s="63">
        <v>0</v>
      </c>
      <c r="P94" s="63">
        <v>0</v>
      </c>
      <c r="Q94" s="63">
        <v>0</v>
      </c>
      <c r="R94" s="63" t="s">
        <v>76</v>
      </c>
    </row>
    <row r="95" spans="1:18" x14ac:dyDescent="0.2">
      <c r="A95" s="253" t="s">
        <v>85</v>
      </c>
      <c r="B95" s="64">
        <v>196</v>
      </c>
      <c r="C95" s="64">
        <v>0</v>
      </c>
      <c r="D95" s="64">
        <v>0</v>
      </c>
      <c r="E95" s="64">
        <v>0</v>
      </c>
      <c r="F95" s="64">
        <v>0</v>
      </c>
      <c r="G95" s="64">
        <v>196</v>
      </c>
      <c r="H95" s="64">
        <v>0</v>
      </c>
      <c r="I95" s="64">
        <v>0</v>
      </c>
      <c r="J95" s="64">
        <v>0</v>
      </c>
      <c r="K95" s="64">
        <v>0</v>
      </c>
      <c r="L95" s="64">
        <v>0</v>
      </c>
      <c r="M95" s="64">
        <v>0</v>
      </c>
      <c r="N95" s="64">
        <v>0</v>
      </c>
      <c r="O95" s="64">
        <v>0</v>
      </c>
      <c r="P95" s="64">
        <v>0</v>
      </c>
      <c r="Q95" s="64">
        <v>0</v>
      </c>
    </row>
    <row r="96" spans="1:18" ht="38.25" x14ac:dyDescent="0.2">
      <c r="A96" s="253" t="s">
        <v>112</v>
      </c>
    </row>
    <row r="97" spans="1:18" ht="25.5" x14ac:dyDescent="0.2">
      <c r="A97" s="253" t="s">
        <v>77</v>
      </c>
      <c r="B97" s="65">
        <v>1</v>
      </c>
      <c r="C97" s="65">
        <v>0</v>
      </c>
      <c r="D97" s="65">
        <v>0</v>
      </c>
      <c r="E97" s="65">
        <v>0</v>
      </c>
      <c r="F97" s="65">
        <v>0</v>
      </c>
      <c r="G97" s="65">
        <v>1</v>
      </c>
      <c r="H97" s="65">
        <v>0</v>
      </c>
      <c r="I97" s="65">
        <v>0</v>
      </c>
      <c r="J97" s="65">
        <v>0</v>
      </c>
      <c r="K97" s="65">
        <v>0</v>
      </c>
      <c r="L97" s="65">
        <v>0</v>
      </c>
      <c r="M97" s="65">
        <v>0</v>
      </c>
      <c r="N97" s="65">
        <v>0</v>
      </c>
      <c r="O97" s="65">
        <v>0</v>
      </c>
      <c r="P97" s="65">
        <v>0</v>
      </c>
      <c r="Q97" s="65">
        <v>0</v>
      </c>
      <c r="R97" s="65" t="s">
        <v>78</v>
      </c>
    </row>
    <row r="98" spans="1:18" x14ac:dyDescent="0.2">
      <c r="A98" s="253" t="s">
        <v>85</v>
      </c>
      <c r="B98" s="66">
        <v>1</v>
      </c>
      <c r="C98" s="66">
        <v>0</v>
      </c>
      <c r="D98" s="66">
        <v>0</v>
      </c>
      <c r="E98" s="66">
        <v>0</v>
      </c>
      <c r="F98" s="66">
        <v>0</v>
      </c>
      <c r="G98" s="66">
        <v>1</v>
      </c>
      <c r="H98" s="66">
        <v>0</v>
      </c>
      <c r="I98" s="66">
        <v>0</v>
      </c>
      <c r="J98" s="66">
        <v>0</v>
      </c>
      <c r="K98" s="66">
        <v>0</v>
      </c>
      <c r="L98" s="66">
        <v>0</v>
      </c>
      <c r="M98" s="66">
        <v>0</v>
      </c>
      <c r="N98" s="66">
        <v>0</v>
      </c>
      <c r="O98" s="66">
        <v>0</v>
      </c>
      <c r="P98" s="66">
        <v>0</v>
      </c>
      <c r="Q98" s="66">
        <v>0</v>
      </c>
    </row>
    <row r="99" spans="1:18" ht="25.5" x14ac:dyDescent="0.2">
      <c r="A99" s="253" t="s">
        <v>113</v>
      </c>
    </row>
    <row r="100" spans="1:18" ht="25.5" x14ac:dyDescent="0.2">
      <c r="A100" s="253" t="s">
        <v>65</v>
      </c>
      <c r="B100" s="67">
        <v>0</v>
      </c>
      <c r="C100" s="67">
        <v>0</v>
      </c>
      <c r="D100" s="67">
        <v>0</v>
      </c>
      <c r="E100" s="67">
        <v>0</v>
      </c>
      <c r="F100" s="67">
        <v>0</v>
      </c>
      <c r="G100" s="67">
        <v>0</v>
      </c>
      <c r="H100" s="67">
        <v>0</v>
      </c>
      <c r="I100" s="67">
        <v>0</v>
      </c>
      <c r="J100" s="67">
        <v>31</v>
      </c>
      <c r="K100" s="67">
        <v>0</v>
      </c>
      <c r="L100" s="67">
        <v>31</v>
      </c>
      <c r="M100" s="67">
        <v>0</v>
      </c>
      <c r="N100" s="67">
        <v>0</v>
      </c>
      <c r="O100" s="67">
        <v>0</v>
      </c>
      <c r="P100" s="67">
        <v>0</v>
      </c>
      <c r="Q100" s="67">
        <v>0</v>
      </c>
      <c r="R100" s="67" t="s">
        <v>66</v>
      </c>
    </row>
    <row r="101" spans="1:18" ht="25.5" x14ac:dyDescent="0.2">
      <c r="A101" s="253" t="s">
        <v>114</v>
      </c>
      <c r="B101" s="67">
        <v>0</v>
      </c>
      <c r="C101" s="67">
        <v>0</v>
      </c>
      <c r="D101" s="67">
        <v>0</v>
      </c>
      <c r="E101" s="67">
        <v>0</v>
      </c>
      <c r="F101" s="67">
        <v>0</v>
      </c>
      <c r="G101" s="67">
        <v>0</v>
      </c>
      <c r="H101" s="67">
        <v>0</v>
      </c>
      <c r="I101" s="67">
        <v>0</v>
      </c>
      <c r="J101" s="67">
        <v>8</v>
      </c>
      <c r="K101" s="67">
        <v>0</v>
      </c>
      <c r="L101" s="67">
        <v>8</v>
      </c>
      <c r="M101" s="67">
        <v>0</v>
      </c>
      <c r="N101" s="67">
        <v>0</v>
      </c>
      <c r="O101" s="67">
        <v>0</v>
      </c>
      <c r="P101" s="67">
        <v>0</v>
      </c>
      <c r="Q101" s="67">
        <v>0</v>
      </c>
      <c r="R101" s="67" t="s">
        <v>115</v>
      </c>
    </row>
    <row r="102" spans="1:18" x14ac:dyDescent="0.2">
      <c r="A102" s="253" t="s">
        <v>85</v>
      </c>
      <c r="B102" s="68">
        <v>0</v>
      </c>
      <c r="C102" s="68">
        <v>0</v>
      </c>
      <c r="D102" s="68">
        <v>0</v>
      </c>
      <c r="E102" s="68">
        <v>0</v>
      </c>
      <c r="F102" s="68">
        <v>0</v>
      </c>
      <c r="G102" s="68">
        <v>0</v>
      </c>
      <c r="H102" s="68">
        <v>0</v>
      </c>
      <c r="I102" s="68">
        <v>0</v>
      </c>
      <c r="J102" s="68">
        <v>40</v>
      </c>
      <c r="K102" s="68">
        <v>0</v>
      </c>
      <c r="L102" s="68">
        <v>40</v>
      </c>
      <c r="M102" s="68">
        <v>0</v>
      </c>
      <c r="N102" s="68">
        <v>0</v>
      </c>
      <c r="O102" s="68">
        <v>0</v>
      </c>
      <c r="P102" s="68">
        <v>0</v>
      </c>
      <c r="Q102" s="68">
        <v>0</v>
      </c>
    </row>
    <row r="103" spans="1:18" ht="63.75" x14ac:dyDescent="0.2">
      <c r="A103" s="253" t="s">
        <v>116</v>
      </c>
    </row>
    <row r="104" spans="1:18" ht="25.5" x14ac:dyDescent="0.2">
      <c r="A104" s="253" t="s">
        <v>65</v>
      </c>
      <c r="B104" s="69">
        <v>195</v>
      </c>
      <c r="C104" s="69">
        <v>0</v>
      </c>
      <c r="D104" s="69">
        <v>195</v>
      </c>
      <c r="E104" s="69">
        <v>0</v>
      </c>
      <c r="F104" s="69">
        <v>0</v>
      </c>
      <c r="G104" s="69">
        <v>0</v>
      </c>
      <c r="H104" s="69">
        <v>0</v>
      </c>
      <c r="I104" s="69">
        <v>0</v>
      </c>
      <c r="J104" s="69">
        <v>0</v>
      </c>
      <c r="K104" s="69">
        <v>0</v>
      </c>
      <c r="L104" s="69">
        <v>0</v>
      </c>
      <c r="M104" s="69">
        <v>0</v>
      </c>
      <c r="N104" s="69">
        <v>0</v>
      </c>
      <c r="O104" s="69">
        <v>0</v>
      </c>
      <c r="P104" s="69">
        <v>0</v>
      </c>
      <c r="Q104" s="69">
        <v>0</v>
      </c>
      <c r="R104" s="69" t="s">
        <v>66</v>
      </c>
    </row>
    <row r="105" spans="1:18" ht="25.5" x14ac:dyDescent="0.2">
      <c r="A105" s="253" t="s">
        <v>87</v>
      </c>
      <c r="B105" s="69">
        <v>102</v>
      </c>
      <c r="C105" s="69">
        <v>0</v>
      </c>
      <c r="D105" s="69">
        <v>102</v>
      </c>
      <c r="E105" s="69">
        <v>0</v>
      </c>
      <c r="F105" s="69">
        <v>0</v>
      </c>
      <c r="G105" s="69">
        <v>0</v>
      </c>
      <c r="H105" s="69">
        <v>102</v>
      </c>
      <c r="I105" s="69">
        <v>0</v>
      </c>
      <c r="J105" s="69">
        <v>0</v>
      </c>
      <c r="K105" s="69">
        <v>0</v>
      </c>
      <c r="L105" s="69">
        <v>0</v>
      </c>
      <c r="M105" s="69">
        <v>0</v>
      </c>
      <c r="N105" s="69">
        <v>0</v>
      </c>
      <c r="O105" s="69">
        <v>0</v>
      </c>
      <c r="P105" s="69">
        <v>0</v>
      </c>
      <c r="Q105" s="69">
        <v>0</v>
      </c>
      <c r="R105" s="69" t="s">
        <v>88</v>
      </c>
    </row>
    <row r="106" spans="1:18" ht="25.5" x14ac:dyDescent="0.2">
      <c r="A106" s="253" t="s">
        <v>114</v>
      </c>
      <c r="B106" s="69">
        <v>19</v>
      </c>
      <c r="C106" s="69">
        <v>0</v>
      </c>
      <c r="D106" s="69">
        <v>19</v>
      </c>
      <c r="E106" s="69">
        <v>0</v>
      </c>
      <c r="F106" s="69">
        <v>0</v>
      </c>
      <c r="G106" s="69">
        <v>0</v>
      </c>
      <c r="H106" s="69">
        <v>0</v>
      </c>
      <c r="I106" s="69">
        <v>0</v>
      </c>
      <c r="J106" s="69">
        <v>0</v>
      </c>
      <c r="K106" s="69">
        <v>0</v>
      </c>
      <c r="L106" s="69">
        <v>0</v>
      </c>
      <c r="M106" s="69">
        <v>0</v>
      </c>
      <c r="N106" s="69">
        <v>0</v>
      </c>
      <c r="O106" s="69">
        <v>0</v>
      </c>
      <c r="P106" s="69">
        <v>0</v>
      </c>
      <c r="Q106" s="69">
        <v>0</v>
      </c>
      <c r="R106" s="69" t="s">
        <v>115</v>
      </c>
    </row>
    <row r="107" spans="1:18" ht="25.5" x14ac:dyDescent="0.2">
      <c r="A107" s="253" t="s">
        <v>117</v>
      </c>
      <c r="B107" s="69">
        <v>0</v>
      </c>
      <c r="C107" s="69">
        <v>0</v>
      </c>
      <c r="D107" s="69">
        <v>0</v>
      </c>
      <c r="E107" s="69">
        <v>0</v>
      </c>
      <c r="F107" s="69">
        <v>0</v>
      </c>
      <c r="G107" s="69">
        <v>0</v>
      </c>
      <c r="H107" s="69">
        <v>0</v>
      </c>
      <c r="I107" s="69">
        <v>0</v>
      </c>
      <c r="J107" s="69">
        <v>0</v>
      </c>
      <c r="K107" s="69">
        <v>0</v>
      </c>
      <c r="L107" s="69">
        <v>0</v>
      </c>
      <c r="M107" s="69">
        <v>0</v>
      </c>
      <c r="N107" s="69">
        <v>0</v>
      </c>
      <c r="O107" s="69">
        <v>0</v>
      </c>
      <c r="P107" s="69">
        <v>0</v>
      </c>
      <c r="Q107" s="69">
        <v>0</v>
      </c>
      <c r="R107" s="69" t="s">
        <v>118</v>
      </c>
    </row>
    <row r="108" spans="1:18" x14ac:dyDescent="0.2">
      <c r="A108" s="253" t="s">
        <v>85</v>
      </c>
      <c r="B108" s="70">
        <v>316</v>
      </c>
      <c r="C108" s="70">
        <v>0</v>
      </c>
      <c r="D108" s="70">
        <v>316</v>
      </c>
      <c r="E108" s="70">
        <v>0</v>
      </c>
      <c r="F108" s="70">
        <v>0</v>
      </c>
      <c r="G108" s="70">
        <v>0</v>
      </c>
      <c r="H108" s="70">
        <v>102</v>
      </c>
      <c r="I108" s="70">
        <v>0</v>
      </c>
      <c r="J108" s="70">
        <v>0</v>
      </c>
      <c r="K108" s="70">
        <v>0</v>
      </c>
      <c r="L108" s="70">
        <v>0</v>
      </c>
      <c r="M108" s="70">
        <v>0</v>
      </c>
      <c r="N108" s="70">
        <v>0</v>
      </c>
      <c r="O108" s="70">
        <v>0</v>
      </c>
      <c r="P108" s="70">
        <v>0</v>
      </c>
      <c r="Q108" s="70">
        <v>0</v>
      </c>
    </row>
    <row r="109" spans="1:18" ht="76.5" x14ac:dyDescent="0.2">
      <c r="A109" s="253" t="s">
        <v>119</v>
      </c>
    </row>
    <row r="110" spans="1:18" ht="25.5" x14ac:dyDescent="0.2">
      <c r="A110" s="253" t="s">
        <v>65</v>
      </c>
      <c r="B110" s="71">
        <v>195</v>
      </c>
      <c r="C110" s="71">
        <v>0</v>
      </c>
      <c r="D110" s="71">
        <v>195</v>
      </c>
      <c r="E110" s="71">
        <v>0</v>
      </c>
      <c r="F110" s="71">
        <v>0</v>
      </c>
      <c r="G110" s="71">
        <v>0</v>
      </c>
      <c r="H110" s="71">
        <v>0</v>
      </c>
      <c r="I110" s="71">
        <v>0</v>
      </c>
      <c r="J110" s="71">
        <v>0</v>
      </c>
      <c r="K110" s="71">
        <v>0</v>
      </c>
      <c r="L110" s="71">
        <v>0</v>
      </c>
      <c r="M110" s="71">
        <v>0</v>
      </c>
      <c r="N110" s="71">
        <v>0</v>
      </c>
      <c r="O110" s="71">
        <v>0</v>
      </c>
      <c r="P110" s="71">
        <v>0</v>
      </c>
      <c r="Q110" s="71">
        <v>0</v>
      </c>
      <c r="R110" s="71" t="s">
        <v>66</v>
      </c>
    </row>
    <row r="111" spans="1:18" ht="25.5" x14ac:dyDescent="0.2">
      <c r="A111" s="253" t="s">
        <v>114</v>
      </c>
      <c r="B111" s="71">
        <v>19</v>
      </c>
      <c r="C111" s="71">
        <v>0</v>
      </c>
      <c r="D111" s="71">
        <v>19</v>
      </c>
      <c r="E111" s="71">
        <v>0</v>
      </c>
      <c r="F111" s="71">
        <v>0</v>
      </c>
      <c r="G111" s="71">
        <v>0</v>
      </c>
      <c r="H111" s="71">
        <v>0</v>
      </c>
      <c r="I111" s="71">
        <v>0</v>
      </c>
      <c r="J111" s="71">
        <v>0</v>
      </c>
      <c r="K111" s="71">
        <v>0</v>
      </c>
      <c r="L111" s="71">
        <v>0</v>
      </c>
      <c r="M111" s="71">
        <v>0</v>
      </c>
      <c r="N111" s="71">
        <v>0</v>
      </c>
      <c r="O111" s="71">
        <v>0</v>
      </c>
      <c r="P111" s="71">
        <v>0</v>
      </c>
      <c r="Q111" s="71">
        <v>0</v>
      </c>
      <c r="R111" s="71" t="s">
        <v>115</v>
      </c>
    </row>
    <row r="112" spans="1:18" x14ac:dyDescent="0.2">
      <c r="A112" s="253" t="s">
        <v>85</v>
      </c>
      <c r="B112" s="72">
        <v>214</v>
      </c>
      <c r="C112" s="72">
        <v>0</v>
      </c>
      <c r="D112" s="72">
        <v>214</v>
      </c>
      <c r="E112" s="72">
        <v>0</v>
      </c>
      <c r="F112" s="72">
        <v>0</v>
      </c>
      <c r="G112" s="72">
        <v>0</v>
      </c>
      <c r="H112" s="72">
        <v>0</v>
      </c>
      <c r="I112" s="72">
        <v>0</v>
      </c>
      <c r="J112" s="72">
        <v>0</v>
      </c>
      <c r="K112" s="72">
        <v>0</v>
      </c>
      <c r="L112" s="72">
        <v>0</v>
      </c>
      <c r="M112" s="72">
        <v>0</v>
      </c>
      <c r="N112" s="72">
        <v>0</v>
      </c>
      <c r="O112" s="72">
        <v>0</v>
      </c>
      <c r="P112" s="72">
        <v>0</v>
      </c>
      <c r="Q112" s="72">
        <v>0</v>
      </c>
    </row>
    <row r="113" spans="1:18" ht="51" x14ac:dyDescent="0.2">
      <c r="A113" s="253" t="s">
        <v>120</v>
      </c>
    </row>
    <row r="114" spans="1:18" ht="25.5" x14ac:dyDescent="0.2">
      <c r="A114" s="253" t="s">
        <v>65</v>
      </c>
      <c r="B114" s="73">
        <v>0</v>
      </c>
      <c r="C114" s="73">
        <v>0</v>
      </c>
      <c r="D114" s="73">
        <v>0</v>
      </c>
      <c r="E114" s="73">
        <v>0</v>
      </c>
      <c r="F114" s="73">
        <v>0</v>
      </c>
      <c r="G114" s="73">
        <v>0</v>
      </c>
      <c r="H114" s="73">
        <v>0</v>
      </c>
      <c r="I114" s="73">
        <v>0</v>
      </c>
      <c r="J114" s="73">
        <v>3</v>
      </c>
      <c r="K114" s="73">
        <v>0</v>
      </c>
      <c r="L114" s="73">
        <v>3</v>
      </c>
      <c r="M114" s="73">
        <v>0</v>
      </c>
      <c r="N114" s="73">
        <v>0</v>
      </c>
      <c r="O114" s="73">
        <v>0</v>
      </c>
      <c r="P114" s="73">
        <v>0</v>
      </c>
      <c r="Q114" s="73">
        <v>0</v>
      </c>
      <c r="R114" s="73" t="s">
        <v>66</v>
      </c>
    </row>
    <row r="115" spans="1:18" ht="25.5" x14ac:dyDescent="0.2">
      <c r="A115" s="253" t="s">
        <v>69</v>
      </c>
      <c r="B115" s="73">
        <v>0</v>
      </c>
      <c r="C115" s="73">
        <v>0</v>
      </c>
      <c r="D115" s="73">
        <v>0</v>
      </c>
      <c r="E115" s="73">
        <v>0</v>
      </c>
      <c r="F115" s="73">
        <v>0</v>
      </c>
      <c r="G115" s="73">
        <v>0</v>
      </c>
      <c r="H115" s="73">
        <v>0</v>
      </c>
      <c r="I115" s="73">
        <v>0</v>
      </c>
      <c r="J115" s="73">
        <v>0</v>
      </c>
      <c r="K115" s="73">
        <v>0</v>
      </c>
      <c r="L115" s="73">
        <v>0</v>
      </c>
      <c r="M115" s="73">
        <v>0</v>
      </c>
      <c r="N115" s="73">
        <v>0</v>
      </c>
      <c r="O115" s="73">
        <v>0</v>
      </c>
      <c r="P115" s="73">
        <v>0</v>
      </c>
      <c r="Q115" s="73">
        <v>0</v>
      </c>
      <c r="R115" s="73" t="s">
        <v>70</v>
      </c>
    </row>
    <row r="116" spans="1:18" ht="25.5" x14ac:dyDescent="0.2">
      <c r="A116" s="253" t="s">
        <v>121</v>
      </c>
      <c r="B116" s="73">
        <v>8</v>
      </c>
      <c r="C116" s="73">
        <v>0</v>
      </c>
      <c r="D116" s="73">
        <v>0</v>
      </c>
      <c r="E116" s="73">
        <v>0</v>
      </c>
      <c r="F116" s="73">
        <v>0</v>
      </c>
      <c r="G116" s="73">
        <v>8</v>
      </c>
      <c r="H116" s="73">
        <v>0</v>
      </c>
      <c r="I116" s="73">
        <v>0</v>
      </c>
      <c r="J116" s="73">
        <v>0</v>
      </c>
      <c r="K116" s="73">
        <v>0</v>
      </c>
      <c r="L116" s="73">
        <v>0</v>
      </c>
      <c r="M116" s="73">
        <v>0</v>
      </c>
      <c r="N116" s="73">
        <v>0</v>
      </c>
      <c r="O116" s="73">
        <v>0</v>
      </c>
      <c r="P116" s="73">
        <v>0</v>
      </c>
      <c r="Q116" s="73">
        <v>0</v>
      </c>
      <c r="R116" s="73" t="s">
        <v>122</v>
      </c>
    </row>
    <row r="117" spans="1:18" ht="25.5" x14ac:dyDescent="0.2">
      <c r="A117" s="253" t="s">
        <v>73</v>
      </c>
      <c r="B117" s="73">
        <v>4</v>
      </c>
      <c r="C117" s="73">
        <v>0</v>
      </c>
      <c r="D117" s="73">
        <v>0</v>
      </c>
      <c r="E117" s="73">
        <v>0</v>
      </c>
      <c r="F117" s="73">
        <v>0</v>
      </c>
      <c r="G117" s="73">
        <v>4</v>
      </c>
      <c r="H117" s="73">
        <v>0</v>
      </c>
      <c r="I117" s="73">
        <v>0</v>
      </c>
      <c r="J117" s="73">
        <v>0</v>
      </c>
      <c r="K117" s="73">
        <v>0</v>
      </c>
      <c r="L117" s="73">
        <v>0</v>
      </c>
      <c r="M117" s="73">
        <v>0</v>
      </c>
      <c r="N117" s="73">
        <v>0</v>
      </c>
      <c r="O117" s="73">
        <v>0</v>
      </c>
      <c r="P117" s="73">
        <v>0</v>
      </c>
      <c r="Q117" s="73">
        <v>0</v>
      </c>
      <c r="R117" s="73" t="s">
        <v>74</v>
      </c>
    </row>
    <row r="118" spans="1:18" ht="25.5" x14ac:dyDescent="0.2">
      <c r="A118" s="253" t="s">
        <v>91</v>
      </c>
      <c r="B118" s="73">
        <v>161</v>
      </c>
      <c r="C118" s="73">
        <v>161</v>
      </c>
      <c r="D118" s="73">
        <v>0</v>
      </c>
      <c r="E118" s="73">
        <v>0</v>
      </c>
      <c r="F118" s="73">
        <v>0</v>
      </c>
      <c r="G118" s="73">
        <v>0</v>
      </c>
      <c r="H118" s="73">
        <v>0</v>
      </c>
      <c r="I118" s="73">
        <v>0</v>
      </c>
      <c r="J118" s="73">
        <v>0</v>
      </c>
      <c r="K118" s="73">
        <v>0</v>
      </c>
      <c r="L118" s="73">
        <v>0</v>
      </c>
      <c r="M118" s="73">
        <v>0</v>
      </c>
      <c r="N118" s="73">
        <v>0</v>
      </c>
      <c r="O118" s="73">
        <v>0</v>
      </c>
      <c r="P118" s="73">
        <v>0</v>
      </c>
      <c r="Q118" s="73">
        <v>0</v>
      </c>
      <c r="R118" s="73" t="s">
        <v>92</v>
      </c>
    </row>
    <row r="119" spans="1:18" ht="25.5" x14ac:dyDescent="0.2">
      <c r="A119" s="253" t="s">
        <v>75</v>
      </c>
      <c r="B119" s="73">
        <v>1</v>
      </c>
      <c r="C119" s="73">
        <v>0</v>
      </c>
      <c r="D119" s="73">
        <v>0</v>
      </c>
      <c r="E119" s="73">
        <v>0</v>
      </c>
      <c r="F119" s="73">
        <v>0</v>
      </c>
      <c r="G119" s="73">
        <v>1</v>
      </c>
      <c r="H119" s="73">
        <v>0</v>
      </c>
      <c r="I119" s="73">
        <v>0</v>
      </c>
      <c r="J119" s="73">
        <v>0</v>
      </c>
      <c r="K119" s="73">
        <v>0</v>
      </c>
      <c r="L119" s="73">
        <v>0</v>
      </c>
      <c r="M119" s="73">
        <v>0</v>
      </c>
      <c r="N119" s="73">
        <v>0</v>
      </c>
      <c r="O119" s="73">
        <v>0</v>
      </c>
      <c r="P119" s="73">
        <v>0</v>
      </c>
      <c r="Q119" s="73">
        <v>0</v>
      </c>
      <c r="R119" s="73" t="s">
        <v>76</v>
      </c>
    </row>
    <row r="120" spans="1:18" ht="25.5" x14ac:dyDescent="0.2">
      <c r="A120" s="253" t="s">
        <v>77</v>
      </c>
      <c r="B120" s="73">
        <v>12</v>
      </c>
      <c r="C120" s="73">
        <v>0</v>
      </c>
      <c r="D120" s="73">
        <v>0</v>
      </c>
      <c r="E120" s="73">
        <v>0</v>
      </c>
      <c r="F120" s="73">
        <v>0</v>
      </c>
      <c r="G120" s="73">
        <v>12</v>
      </c>
      <c r="H120" s="73">
        <v>0</v>
      </c>
      <c r="I120" s="73">
        <v>0</v>
      </c>
      <c r="J120" s="73">
        <v>1</v>
      </c>
      <c r="K120" s="73">
        <v>0</v>
      </c>
      <c r="L120" s="73">
        <v>0</v>
      </c>
      <c r="M120" s="73">
        <v>0</v>
      </c>
      <c r="N120" s="73">
        <v>0</v>
      </c>
      <c r="O120" s="73">
        <v>1</v>
      </c>
      <c r="P120" s="73">
        <v>0</v>
      </c>
      <c r="Q120" s="73">
        <v>0</v>
      </c>
      <c r="R120" s="73" t="s">
        <v>78</v>
      </c>
    </row>
    <row r="121" spans="1:18" x14ac:dyDescent="0.2">
      <c r="A121" s="253" t="s">
        <v>85</v>
      </c>
      <c r="B121" s="74">
        <v>185</v>
      </c>
      <c r="C121" s="74">
        <v>161</v>
      </c>
      <c r="D121" s="74">
        <v>0</v>
      </c>
      <c r="E121" s="74">
        <v>0</v>
      </c>
      <c r="F121" s="74">
        <v>0</v>
      </c>
      <c r="G121" s="74">
        <v>24</v>
      </c>
      <c r="H121" s="74">
        <v>0</v>
      </c>
      <c r="I121" s="74">
        <v>0</v>
      </c>
      <c r="J121" s="74">
        <v>4</v>
      </c>
      <c r="K121" s="74">
        <v>0</v>
      </c>
      <c r="L121" s="74">
        <v>3</v>
      </c>
      <c r="M121" s="74">
        <v>0</v>
      </c>
      <c r="N121" s="74">
        <v>0</v>
      </c>
      <c r="O121" s="74">
        <v>1</v>
      </c>
      <c r="P121" s="74">
        <v>0</v>
      </c>
      <c r="Q121" s="74">
        <v>0</v>
      </c>
    </row>
    <row r="122" spans="1:18" ht="89.25" x14ac:dyDescent="0.2">
      <c r="A122" s="253" t="s">
        <v>123</v>
      </c>
    </row>
    <row r="123" spans="1:18" ht="25.5" x14ac:dyDescent="0.2">
      <c r="A123" s="253" t="s">
        <v>75</v>
      </c>
      <c r="B123" s="75">
        <v>0</v>
      </c>
      <c r="C123" s="75">
        <v>0</v>
      </c>
      <c r="D123" s="75">
        <v>0</v>
      </c>
      <c r="E123" s="75">
        <v>0</v>
      </c>
      <c r="F123" s="75">
        <v>0</v>
      </c>
      <c r="G123" s="75">
        <v>0</v>
      </c>
      <c r="H123" s="75">
        <v>0</v>
      </c>
      <c r="I123" s="75">
        <v>0</v>
      </c>
      <c r="J123" s="75">
        <v>0</v>
      </c>
      <c r="K123" s="75">
        <v>0</v>
      </c>
      <c r="L123" s="75">
        <v>0</v>
      </c>
      <c r="M123" s="75">
        <v>0</v>
      </c>
      <c r="N123" s="75">
        <v>0</v>
      </c>
      <c r="O123" s="75">
        <v>0</v>
      </c>
      <c r="P123" s="75">
        <v>0</v>
      </c>
      <c r="Q123" s="75">
        <v>0</v>
      </c>
      <c r="R123" s="75" t="s">
        <v>76</v>
      </c>
    </row>
    <row r="124" spans="1:18" ht="25.5" x14ac:dyDescent="0.2">
      <c r="A124" s="253" t="s">
        <v>77</v>
      </c>
      <c r="B124" s="75">
        <v>0</v>
      </c>
      <c r="C124" s="75">
        <v>0</v>
      </c>
      <c r="D124" s="75">
        <v>0</v>
      </c>
      <c r="E124" s="75">
        <v>0</v>
      </c>
      <c r="F124" s="75">
        <v>0</v>
      </c>
      <c r="G124" s="75">
        <v>0</v>
      </c>
      <c r="H124" s="75">
        <v>0</v>
      </c>
      <c r="I124" s="75">
        <v>0</v>
      </c>
      <c r="J124" s="75">
        <v>1</v>
      </c>
      <c r="K124" s="75">
        <v>0</v>
      </c>
      <c r="L124" s="75">
        <v>0</v>
      </c>
      <c r="M124" s="75">
        <v>0</v>
      </c>
      <c r="N124" s="75">
        <v>0</v>
      </c>
      <c r="O124" s="75">
        <v>1</v>
      </c>
      <c r="P124" s="75">
        <v>0</v>
      </c>
      <c r="Q124" s="75">
        <v>0</v>
      </c>
      <c r="R124" s="75" t="s">
        <v>78</v>
      </c>
    </row>
    <row r="125" spans="1:18" x14ac:dyDescent="0.2">
      <c r="A125" s="253" t="s">
        <v>85</v>
      </c>
      <c r="B125" s="76">
        <v>0</v>
      </c>
      <c r="C125" s="76">
        <v>0</v>
      </c>
      <c r="D125" s="76">
        <v>0</v>
      </c>
      <c r="E125" s="76">
        <v>0</v>
      </c>
      <c r="F125" s="76">
        <v>0</v>
      </c>
      <c r="G125" s="76">
        <v>0</v>
      </c>
      <c r="H125" s="76">
        <v>0</v>
      </c>
      <c r="I125" s="76">
        <v>0</v>
      </c>
      <c r="J125" s="76">
        <v>1</v>
      </c>
      <c r="K125" s="76">
        <v>0</v>
      </c>
      <c r="L125" s="76">
        <v>0</v>
      </c>
      <c r="M125" s="76">
        <v>0</v>
      </c>
      <c r="N125" s="76">
        <v>0</v>
      </c>
      <c r="O125" s="76">
        <v>1</v>
      </c>
      <c r="P125" s="76">
        <v>0</v>
      </c>
      <c r="Q125" s="76">
        <v>0</v>
      </c>
    </row>
    <row r="126" spans="1:18" ht="51" x14ac:dyDescent="0.2">
      <c r="A126" s="253" t="s">
        <v>124</v>
      </c>
    </row>
    <row r="127" spans="1:18" ht="25.5" x14ac:dyDescent="0.2">
      <c r="A127" s="253" t="s">
        <v>75</v>
      </c>
      <c r="B127" s="77">
        <v>0</v>
      </c>
      <c r="C127" s="77">
        <v>0</v>
      </c>
      <c r="D127" s="77">
        <v>0</v>
      </c>
      <c r="E127" s="77">
        <v>0</v>
      </c>
      <c r="F127" s="77">
        <v>0</v>
      </c>
      <c r="G127" s="77">
        <v>0</v>
      </c>
      <c r="H127" s="77">
        <v>0</v>
      </c>
      <c r="I127" s="77">
        <v>0</v>
      </c>
      <c r="J127" s="77">
        <v>0</v>
      </c>
      <c r="K127" s="77">
        <v>0</v>
      </c>
      <c r="L127" s="77">
        <v>0</v>
      </c>
      <c r="M127" s="77">
        <v>0</v>
      </c>
      <c r="N127" s="77">
        <v>0</v>
      </c>
      <c r="O127" s="77">
        <v>0</v>
      </c>
      <c r="P127" s="77">
        <v>0</v>
      </c>
      <c r="Q127" s="77">
        <v>0</v>
      </c>
      <c r="R127" s="77" t="s">
        <v>76</v>
      </c>
    </row>
    <row r="128" spans="1:18" ht="25.5" x14ac:dyDescent="0.2">
      <c r="A128" s="253" t="s">
        <v>77</v>
      </c>
      <c r="B128" s="77">
        <v>0</v>
      </c>
      <c r="C128" s="77">
        <v>0</v>
      </c>
      <c r="D128" s="77">
        <v>0</v>
      </c>
      <c r="E128" s="77">
        <v>0</v>
      </c>
      <c r="F128" s="77">
        <v>0</v>
      </c>
      <c r="G128" s="77">
        <v>0</v>
      </c>
      <c r="H128" s="77">
        <v>0</v>
      </c>
      <c r="I128" s="77">
        <v>0</v>
      </c>
      <c r="J128" s="77">
        <v>0</v>
      </c>
      <c r="K128" s="77">
        <v>0</v>
      </c>
      <c r="L128" s="77">
        <v>0</v>
      </c>
      <c r="M128" s="77">
        <v>0</v>
      </c>
      <c r="N128" s="77">
        <v>0</v>
      </c>
      <c r="O128" s="77">
        <v>0</v>
      </c>
      <c r="P128" s="77">
        <v>0</v>
      </c>
      <c r="Q128" s="77">
        <v>0</v>
      </c>
      <c r="R128" s="77" t="s">
        <v>78</v>
      </c>
    </row>
    <row r="129" spans="1:18" x14ac:dyDescent="0.2">
      <c r="A129" s="253" t="s">
        <v>85</v>
      </c>
      <c r="B129" s="78">
        <v>0</v>
      </c>
      <c r="C129" s="78">
        <v>0</v>
      </c>
      <c r="D129" s="78">
        <v>0</v>
      </c>
      <c r="E129" s="78">
        <v>0</v>
      </c>
      <c r="F129" s="78">
        <v>0</v>
      </c>
      <c r="G129" s="78">
        <v>0</v>
      </c>
      <c r="H129" s="78">
        <v>0</v>
      </c>
      <c r="I129" s="78">
        <v>0</v>
      </c>
      <c r="J129" s="78">
        <v>0</v>
      </c>
      <c r="K129" s="78">
        <v>0</v>
      </c>
      <c r="L129" s="78">
        <v>0</v>
      </c>
      <c r="M129" s="78">
        <v>0</v>
      </c>
      <c r="N129" s="78">
        <v>0</v>
      </c>
      <c r="O129" s="78">
        <v>0</v>
      </c>
      <c r="P129" s="78">
        <v>0</v>
      </c>
      <c r="Q129" s="78">
        <v>0</v>
      </c>
    </row>
    <row r="130" spans="1:18" ht="38.25" x14ac:dyDescent="0.2">
      <c r="A130" s="253" t="s">
        <v>125</v>
      </c>
    </row>
    <row r="131" spans="1:18" ht="25.5" x14ac:dyDescent="0.2">
      <c r="A131" s="253" t="s">
        <v>65</v>
      </c>
      <c r="B131" s="79">
        <v>0</v>
      </c>
      <c r="C131" s="79">
        <v>0</v>
      </c>
      <c r="D131" s="79">
        <v>0</v>
      </c>
      <c r="E131" s="79">
        <v>0</v>
      </c>
      <c r="F131" s="79">
        <v>0</v>
      </c>
      <c r="G131" s="79">
        <v>0</v>
      </c>
      <c r="H131" s="79">
        <v>0</v>
      </c>
      <c r="I131" s="79">
        <v>0</v>
      </c>
      <c r="J131" s="79">
        <v>2</v>
      </c>
      <c r="K131" s="79">
        <v>0</v>
      </c>
      <c r="L131" s="79">
        <v>2</v>
      </c>
      <c r="M131" s="79">
        <v>0</v>
      </c>
      <c r="N131" s="79">
        <v>0</v>
      </c>
      <c r="O131" s="79">
        <v>0</v>
      </c>
      <c r="P131" s="79">
        <v>0</v>
      </c>
      <c r="Q131" s="79">
        <v>0</v>
      </c>
      <c r="R131" s="79" t="s">
        <v>66</v>
      </c>
    </row>
    <row r="132" spans="1:18" ht="25.5" x14ac:dyDescent="0.2">
      <c r="A132" s="253" t="s">
        <v>69</v>
      </c>
      <c r="B132" s="79">
        <v>1</v>
      </c>
      <c r="C132" s="79">
        <v>0</v>
      </c>
      <c r="D132" s="79">
        <v>0</v>
      </c>
      <c r="E132" s="79">
        <v>0</v>
      </c>
      <c r="F132" s="79">
        <v>0</v>
      </c>
      <c r="G132" s="79">
        <v>1</v>
      </c>
      <c r="H132" s="79">
        <v>0</v>
      </c>
      <c r="I132" s="79">
        <v>0</v>
      </c>
      <c r="J132" s="79">
        <v>0</v>
      </c>
      <c r="K132" s="79">
        <v>0</v>
      </c>
      <c r="L132" s="79">
        <v>0</v>
      </c>
      <c r="M132" s="79">
        <v>0</v>
      </c>
      <c r="N132" s="79">
        <v>0</v>
      </c>
      <c r="O132" s="79">
        <v>0</v>
      </c>
      <c r="P132" s="79">
        <v>0</v>
      </c>
      <c r="Q132" s="79">
        <v>0</v>
      </c>
      <c r="R132" s="79" t="s">
        <v>70</v>
      </c>
    </row>
    <row r="133" spans="1:18" ht="25.5" x14ac:dyDescent="0.2">
      <c r="A133" s="253" t="s">
        <v>77</v>
      </c>
      <c r="B133" s="79">
        <v>0</v>
      </c>
      <c r="C133" s="79">
        <v>0</v>
      </c>
      <c r="D133" s="79">
        <v>0</v>
      </c>
      <c r="E133" s="79">
        <v>0</v>
      </c>
      <c r="F133" s="79">
        <v>0</v>
      </c>
      <c r="G133" s="79">
        <v>0</v>
      </c>
      <c r="H133" s="79">
        <v>0</v>
      </c>
      <c r="I133" s="79">
        <v>0</v>
      </c>
      <c r="J133" s="79">
        <v>0</v>
      </c>
      <c r="K133" s="79">
        <v>0</v>
      </c>
      <c r="L133" s="79">
        <v>0</v>
      </c>
      <c r="M133" s="79">
        <v>0</v>
      </c>
      <c r="N133" s="79">
        <v>0</v>
      </c>
      <c r="O133" s="79">
        <v>0</v>
      </c>
      <c r="P133" s="79">
        <v>0</v>
      </c>
      <c r="Q133" s="79">
        <v>0</v>
      </c>
      <c r="R133" s="79" t="s">
        <v>78</v>
      </c>
    </row>
    <row r="134" spans="1:18" ht="25.5" x14ac:dyDescent="0.2">
      <c r="A134" s="253" t="s">
        <v>83</v>
      </c>
      <c r="B134" s="79">
        <v>1</v>
      </c>
      <c r="C134" s="79">
        <v>0</v>
      </c>
      <c r="D134" s="79">
        <v>0</v>
      </c>
      <c r="E134" s="79">
        <v>0</v>
      </c>
      <c r="F134" s="79">
        <v>0</v>
      </c>
      <c r="G134" s="79">
        <v>1</v>
      </c>
      <c r="H134" s="79">
        <v>0</v>
      </c>
      <c r="I134" s="79">
        <v>0</v>
      </c>
      <c r="J134" s="79">
        <v>0</v>
      </c>
      <c r="K134" s="79">
        <v>0</v>
      </c>
      <c r="L134" s="79">
        <v>0</v>
      </c>
      <c r="M134" s="79">
        <v>0</v>
      </c>
      <c r="N134" s="79">
        <v>0</v>
      </c>
      <c r="O134" s="79">
        <v>0</v>
      </c>
      <c r="P134" s="79">
        <v>0</v>
      </c>
      <c r="Q134" s="79">
        <v>0</v>
      </c>
      <c r="R134" s="79" t="s">
        <v>84</v>
      </c>
    </row>
    <row r="135" spans="1:18" x14ac:dyDescent="0.2">
      <c r="A135" s="253" t="s">
        <v>85</v>
      </c>
      <c r="B135" s="80">
        <v>2</v>
      </c>
      <c r="C135" s="80">
        <v>0</v>
      </c>
      <c r="D135" s="80">
        <v>0</v>
      </c>
      <c r="E135" s="80">
        <v>0</v>
      </c>
      <c r="F135" s="80">
        <v>0</v>
      </c>
      <c r="G135" s="80">
        <v>2</v>
      </c>
      <c r="H135" s="80">
        <v>0</v>
      </c>
      <c r="I135" s="80">
        <v>0</v>
      </c>
      <c r="J135" s="80">
        <v>2</v>
      </c>
      <c r="K135" s="80">
        <v>0</v>
      </c>
      <c r="L135" s="80">
        <v>2</v>
      </c>
      <c r="M135" s="80">
        <v>0</v>
      </c>
      <c r="N135" s="80">
        <v>0</v>
      </c>
      <c r="O135" s="80">
        <v>0</v>
      </c>
      <c r="P135" s="80">
        <v>0</v>
      </c>
      <c r="Q135" s="80">
        <v>0</v>
      </c>
    </row>
    <row r="136" spans="1:18" ht="38.25" x14ac:dyDescent="0.2">
      <c r="A136" s="253" t="s">
        <v>126</v>
      </c>
    </row>
    <row r="137" spans="1:18" ht="25.5" x14ac:dyDescent="0.2">
      <c r="A137" s="253" t="s">
        <v>65</v>
      </c>
      <c r="B137" s="81">
        <v>0</v>
      </c>
      <c r="C137" s="81">
        <v>0</v>
      </c>
      <c r="D137" s="81">
        <v>0</v>
      </c>
      <c r="E137" s="81">
        <v>0</v>
      </c>
      <c r="F137" s="81">
        <v>0</v>
      </c>
      <c r="G137" s="81">
        <v>0</v>
      </c>
      <c r="H137" s="81">
        <v>0</v>
      </c>
      <c r="I137" s="81">
        <v>0</v>
      </c>
      <c r="J137" s="81">
        <v>2</v>
      </c>
      <c r="K137" s="81">
        <v>0</v>
      </c>
      <c r="L137" s="81">
        <v>2</v>
      </c>
      <c r="M137" s="81">
        <v>0</v>
      </c>
      <c r="N137" s="81">
        <v>0</v>
      </c>
      <c r="O137" s="81">
        <v>0</v>
      </c>
      <c r="P137" s="81">
        <v>0</v>
      </c>
      <c r="Q137" s="81">
        <v>0</v>
      </c>
      <c r="R137" s="81" t="s">
        <v>66</v>
      </c>
    </row>
    <row r="138" spans="1:18" x14ac:dyDescent="0.2">
      <c r="A138" s="253" t="s">
        <v>85</v>
      </c>
      <c r="B138" s="82">
        <v>0</v>
      </c>
      <c r="C138" s="82">
        <v>0</v>
      </c>
      <c r="D138" s="82">
        <v>0</v>
      </c>
      <c r="E138" s="82">
        <v>0</v>
      </c>
      <c r="F138" s="82">
        <v>0</v>
      </c>
      <c r="G138" s="82">
        <v>0</v>
      </c>
      <c r="H138" s="82">
        <v>0</v>
      </c>
      <c r="I138" s="82">
        <v>0</v>
      </c>
      <c r="J138" s="82">
        <v>2</v>
      </c>
      <c r="K138" s="82">
        <v>0</v>
      </c>
      <c r="L138" s="82">
        <v>2</v>
      </c>
      <c r="M138" s="82">
        <v>0</v>
      </c>
      <c r="N138" s="82">
        <v>0</v>
      </c>
      <c r="O138" s="82">
        <v>0</v>
      </c>
      <c r="P138" s="82">
        <v>0</v>
      </c>
      <c r="Q138" s="82">
        <v>0</v>
      </c>
    </row>
    <row r="139" spans="1:18" ht="114.75" x14ac:dyDescent="0.2">
      <c r="A139" s="253" t="s">
        <v>127</v>
      </c>
    </row>
    <row r="140" spans="1:18" ht="25.5" x14ac:dyDescent="0.2">
      <c r="A140" s="253" t="s">
        <v>69</v>
      </c>
      <c r="B140" s="83">
        <v>1</v>
      </c>
      <c r="C140" s="83">
        <v>0</v>
      </c>
      <c r="D140" s="83">
        <v>0</v>
      </c>
      <c r="E140" s="83">
        <v>0</v>
      </c>
      <c r="F140" s="83">
        <v>0</v>
      </c>
      <c r="G140" s="83">
        <v>1</v>
      </c>
      <c r="H140" s="83">
        <v>0</v>
      </c>
      <c r="I140" s="83">
        <v>0</v>
      </c>
      <c r="J140" s="83">
        <v>0</v>
      </c>
      <c r="K140" s="83">
        <v>0</v>
      </c>
      <c r="L140" s="83">
        <v>0</v>
      </c>
      <c r="M140" s="83">
        <v>0</v>
      </c>
      <c r="N140" s="83">
        <v>0</v>
      </c>
      <c r="O140" s="83">
        <v>0</v>
      </c>
      <c r="P140" s="83">
        <v>0</v>
      </c>
      <c r="Q140" s="83">
        <v>0</v>
      </c>
      <c r="R140" s="83" t="s">
        <v>70</v>
      </c>
    </row>
    <row r="141" spans="1:18" x14ac:dyDescent="0.2">
      <c r="A141" s="253" t="s">
        <v>85</v>
      </c>
      <c r="B141" s="84">
        <v>1</v>
      </c>
      <c r="C141" s="84">
        <v>0</v>
      </c>
      <c r="D141" s="84">
        <v>0</v>
      </c>
      <c r="E141" s="84">
        <v>0</v>
      </c>
      <c r="F141" s="84">
        <v>0</v>
      </c>
      <c r="G141" s="84">
        <v>1</v>
      </c>
      <c r="H141" s="84">
        <v>0</v>
      </c>
      <c r="I141" s="84">
        <v>0</v>
      </c>
      <c r="J141" s="84">
        <v>0</v>
      </c>
      <c r="K141" s="84">
        <v>0</v>
      </c>
      <c r="L141" s="84">
        <v>0</v>
      </c>
      <c r="M141" s="84">
        <v>0</v>
      </c>
      <c r="N141" s="84">
        <v>0</v>
      </c>
      <c r="O141" s="84">
        <v>0</v>
      </c>
      <c r="P141" s="84">
        <v>0</v>
      </c>
      <c r="Q141" s="84">
        <v>0</v>
      </c>
    </row>
    <row r="142" spans="1:18" ht="63.75" x14ac:dyDescent="0.2">
      <c r="A142" s="253" t="s">
        <v>128</v>
      </c>
    </row>
    <row r="143" spans="1:18" ht="25.5" x14ac:dyDescent="0.2">
      <c r="A143" s="253" t="s">
        <v>77</v>
      </c>
      <c r="B143" s="85">
        <v>0</v>
      </c>
      <c r="C143" s="85">
        <v>0</v>
      </c>
      <c r="D143" s="85">
        <v>0</v>
      </c>
      <c r="E143" s="85">
        <v>0</v>
      </c>
      <c r="F143" s="85">
        <v>0</v>
      </c>
      <c r="G143" s="85">
        <v>0</v>
      </c>
      <c r="H143" s="85">
        <v>0</v>
      </c>
      <c r="I143" s="85">
        <v>0</v>
      </c>
      <c r="J143" s="85">
        <v>0</v>
      </c>
      <c r="K143" s="85">
        <v>0</v>
      </c>
      <c r="L143" s="85">
        <v>0</v>
      </c>
      <c r="M143" s="85">
        <v>0</v>
      </c>
      <c r="N143" s="85">
        <v>0</v>
      </c>
      <c r="O143" s="85">
        <v>0</v>
      </c>
      <c r="P143" s="85">
        <v>0</v>
      </c>
      <c r="Q143" s="85">
        <v>0</v>
      </c>
      <c r="R143" s="85" t="s">
        <v>78</v>
      </c>
    </row>
    <row r="144" spans="1:18" x14ac:dyDescent="0.2">
      <c r="A144" s="253" t="s">
        <v>85</v>
      </c>
      <c r="B144" s="86">
        <v>0</v>
      </c>
      <c r="C144" s="86">
        <v>0</v>
      </c>
      <c r="D144" s="86">
        <v>0</v>
      </c>
      <c r="E144" s="86">
        <v>0</v>
      </c>
      <c r="F144" s="86">
        <v>0</v>
      </c>
      <c r="G144" s="86">
        <v>0</v>
      </c>
      <c r="H144" s="86">
        <v>0</v>
      </c>
      <c r="I144" s="86">
        <v>0</v>
      </c>
      <c r="J144" s="86">
        <v>0</v>
      </c>
      <c r="K144" s="86">
        <v>0</v>
      </c>
      <c r="L144" s="86">
        <v>0</v>
      </c>
      <c r="M144" s="86">
        <v>0</v>
      </c>
      <c r="N144" s="86">
        <v>0</v>
      </c>
      <c r="O144" s="86">
        <v>0</v>
      </c>
      <c r="P144" s="86">
        <v>0</v>
      </c>
      <c r="Q144" s="86">
        <v>0</v>
      </c>
    </row>
    <row r="145" spans="1:18" ht="51" x14ac:dyDescent="0.2">
      <c r="A145" s="253" t="s">
        <v>129</v>
      </c>
    </row>
    <row r="146" spans="1:18" ht="25.5" x14ac:dyDescent="0.2">
      <c r="A146" s="253" t="s">
        <v>65</v>
      </c>
      <c r="B146" s="87">
        <v>1125</v>
      </c>
      <c r="C146" s="87">
        <v>0</v>
      </c>
      <c r="D146" s="87">
        <v>1125</v>
      </c>
      <c r="E146" s="87">
        <v>0</v>
      </c>
      <c r="F146" s="87">
        <v>0</v>
      </c>
      <c r="G146" s="87">
        <v>0</v>
      </c>
      <c r="H146" s="87">
        <v>0</v>
      </c>
      <c r="I146" s="87">
        <v>0</v>
      </c>
      <c r="J146" s="87">
        <v>0</v>
      </c>
      <c r="K146" s="87">
        <v>0</v>
      </c>
      <c r="L146" s="87">
        <v>0</v>
      </c>
      <c r="M146" s="87">
        <v>0</v>
      </c>
      <c r="N146" s="87">
        <v>0</v>
      </c>
      <c r="O146" s="87">
        <v>0</v>
      </c>
      <c r="P146" s="87">
        <v>0</v>
      </c>
      <c r="Q146" s="87">
        <v>0</v>
      </c>
      <c r="R146" s="87" t="s">
        <v>66</v>
      </c>
    </row>
    <row r="147" spans="1:18" ht="25.5" x14ac:dyDescent="0.2">
      <c r="A147" s="253" t="s">
        <v>114</v>
      </c>
      <c r="B147" s="87">
        <v>556</v>
      </c>
      <c r="C147" s="87">
        <v>0</v>
      </c>
      <c r="D147" s="87">
        <v>556</v>
      </c>
      <c r="E147" s="87">
        <v>0</v>
      </c>
      <c r="F147" s="87">
        <v>0</v>
      </c>
      <c r="G147" s="87">
        <v>0</v>
      </c>
      <c r="H147" s="87">
        <v>0</v>
      </c>
      <c r="I147" s="87">
        <v>0</v>
      </c>
      <c r="J147" s="87">
        <v>0</v>
      </c>
      <c r="K147" s="87">
        <v>0</v>
      </c>
      <c r="L147" s="87">
        <v>0</v>
      </c>
      <c r="M147" s="87">
        <v>0</v>
      </c>
      <c r="N147" s="87">
        <v>0</v>
      </c>
      <c r="O147" s="87">
        <v>0</v>
      </c>
      <c r="P147" s="87">
        <v>0</v>
      </c>
      <c r="Q147" s="87">
        <v>0</v>
      </c>
      <c r="R147" s="87" t="s">
        <v>115</v>
      </c>
    </row>
    <row r="148" spans="1:18" x14ac:dyDescent="0.2">
      <c r="A148" s="253" t="s">
        <v>85</v>
      </c>
      <c r="B148" s="88">
        <v>1682</v>
      </c>
      <c r="C148" s="88">
        <v>0</v>
      </c>
      <c r="D148" s="88">
        <v>1682</v>
      </c>
      <c r="E148" s="88">
        <v>0</v>
      </c>
      <c r="F148" s="88">
        <v>0</v>
      </c>
      <c r="G148" s="88">
        <v>0</v>
      </c>
      <c r="H148" s="88">
        <v>0</v>
      </c>
      <c r="I148" s="88">
        <v>0</v>
      </c>
      <c r="J148" s="88">
        <v>0</v>
      </c>
      <c r="K148" s="88">
        <v>0</v>
      </c>
      <c r="L148" s="88">
        <v>0</v>
      </c>
      <c r="M148" s="88">
        <v>0</v>
      </c>
      <c r="N148" s="88">
        <v>0</v>
      </c>
      <c r="O148" s="88">
        <v>0</v>
      </c>
      <c r="P148" s="88">
        <v>0</v>
      </c>
      <c r="Q148" s="88">
        <v>0</v>
      </c>
    </row>
    <row r="149" spans="1:18" ht="89.25" x14ac:dyDescent="0.2">
      <c r="A149" s="253" t="s">
        <v>130</v>
      </c>
    </row>
    <row r="150" spans="1:18" ht="25.5" x14ac:dyDescent="0.2">
      <c r="A150" s="253" t="s">
        <v>75</v>
      </c>
      <c r="B150" s="89">
        <v>1</v>
      </c>
      <c r="C150" s="89">
        <v>0</v>
      </c>
      <c r="D150" s="89">
        <v>0</v>
      </c>
      <c r="E150" s="89">
        <v>0</v>
      </c>
      <c r="F150" s="89">
        <v>0</v>
      </c>
      <c r="G150" s="89">
        <v>1</v>
      </c>
      <c r="H150" s="89">
        <v>0</v>
      </c>
      <c r="I150" s="89">
        <v>0</v>
      </c>
      <c r="J150" s="89">
        <v>0</v>
      </c>
      <c r="K150" s="89">
        <v>0</v>
      </c>
      <c r="L150" s="89">
        <v>0</v>
      </c>
      <c r="M150" s="89">
        <v>0</v>
      </c>
      <c r="N150" s="89">
        <v>0</v>
      </c>
      <c r="O150" s="89">
        <v>0</v>
      </c>
      <c r="P150" s="89">
        <v>0</v>
      </c>
      <c r="Q150" s="89">
        <v>0</v>
      </c>
      <c r="R150" s="89" t="s">
        <v>76</v>
      </c>
    </row>
    <row r="151" spans="1:18" x14ac:dyDescent="0.2">
      <c r="A151" s="253" t="s">
        <v>85</v>
      </c>
      <c r="B151" s="90">
        <v>1</v>
      </c>
      <c r="C151" s="90">
        <v>0</v>
      </c>
      <c r="D151" s="90">
        <v>0</v>
      </c>
      <c r="E151" s="90">
        <v>0</v>
      </c>
      <c r="F151" s="90">
        <v>0</v>
      </c>
      <c r="G151" s="90">
        <v>1</v>
      </c>
      <c r="H151" s="90">
        <v>0</v>
      </c>
      <c r="I151" s="90">
        <v>0</v>
      </c>
      <c r="J151" s="90">
        <v>0</v>
      </c>
      <c r="K151" s="90">
        <v>0</v>
      </c>
      <c r="L151" s="90">
        <v>0</v>
      </c>
      <c r="M151" s="90">
        <v>0</v>
      </c>
      <c r="N151" s="90">
        <v>0</v>
      </c>
      <c r="O151" s="90">
        <v>0</v>
      </c>
      <c r="P151" s="90">
        <v>0</v>
      </c>
      <c r="Q151" s="90">
        <v>0</v>
      </c>
    </row>
    <row r="152" spans="1:18" ht="63.75" x14ac:dyDescent="0.2">
      <c r="A152" s="253" t="s">
        <v>131</v>
      </c>
    </row>
    <row r="153" spans="1:18" ht="25.5" x14ac:dyDescent="0.2">
      <c r="A153" s="253" t="s">
        <v>73</v>
      </c>
      <c r="B153" s="91">
        <v>0</v>
      </c>
      <c r="C153" s="91">
        <v>0</v>
      </c>
      <c r="D153" s="91">
        <v>0</v>
      </c>
      <c r="E153" s="91">
        <v>0</v>
      </c>
      <c r="F153" s="91">
        <v>0</v>
      </c>
      <c r="G153" s="91">
        <v>0</v>
      </c>
      <c r="H153" s="91">
        <v>0</v>
      </c>
      <c r="I153" s="91">
        <v>0</v>
      </c>
      <c r="J153" s="91">
        <v>1</v>
      </c>
      <c r="K153" s="91">
        <v>0</v>
      </c>
      <c r="L153" s="91">
        <v>0</v>
      </c>
      <c r="M153" s="91">
        <v>0</v>
      </c>
      <c r="N153" s="91">
        <v>0</v>
      </c>
      <c r="O153" s="91">
        <v>1</v>
      </c>
      <c r="P153" s="91">
        <v>0</v>
      </c>
      <c r="Q153" s="91">
        <v>1</v>
      </c>
      <c r="R153" s="91" t="s">
        <v>74</v>
      </c>
    </row>
    <row r="154" spans="1:18" ht="25.5" x14ac:dyDescent="0.2">
      <c r="A154" s="253" t="s">
        <v>75</v>
      </c>
      <c r="B154" s="91">
        <v>0</v>
      </c>
      <c r="C154" s="91">
        <v>0</v>
      </c>
      <c r="D154" s="91">
        <v>0</v>
      </c>
      <c r="E154" s="91">
        <v>0</v>
      </c>
      <c r="F154" s="91">
        <v>0</v>
      </c>
      <c r="G154" s="91">
        <v>0</v>
      </c>
      <c r="H154" s="91">
        <v>0</v>
      </c>
      <c r="I154" s="91">
        <v>0</v>
      </c>
      <c r="J154" s="91">
        <v>0</v>
      </c>
      <c r="K154" s="91">
        <v>0</v>
      </c>
      <c r="L154" s="91">
        <v>0</v>
      </c>
      <c r="M154" s="91">
        <v>0</v>
      </c>
      <c r="N154" s="91">
        <v>0</v>
      </c>
      <c r="O154" s="91">
        <v>0</v>
      </c>
      <c r="P154" s="91">
        <v>0</v>
      </c>
      <c r="Q154" s="91">
        <v>0</v>
      </c>
      <c r="R154" s="91" t="s">
        <v>76</v>
      </c>
    </row>
    <row r="155" spans="1:18" ht="25.5" x14ac:dyDescent="0.2">
      <c r="A155" s="253" t="s">
        <v>77</v>
      </c>
      <c r="B155" s="91">
        <v>0</v>
      </c>
      <c r="C155" s="91">
        <v>0</v>
      </c>
      <c r="D155" s="91">
        <v>0</v>
      </c>
      <c r="E155" s="91">
        <v>0</v>
      </c>
      <c r="F155" s="91">
        <v>0</v>
      </c>
      <c r="G155" s="91">
        <v>0</v>
      </c>
      <c r="H155" s="91">
        <v>0</v>
      </c>
      <c r="I155" s="91">
        <v>0</v>
      </c>
      <c r="J155" s="91">
        <v>0</v>
      </c>
      <c r="K155" s="91">
        <v>0</v>
      </c>
      <c r="L155" s="91">
        <v>0</v>
      </c>
      <c r="M155" s="91">
        <v>0</v>
      </c>
      <c r="N155" s="91">
        <v>0</v>
      </c>
      <c r="O155" s="91">
        <v>0</v>
      </c>
      <c r="P155" s="91">
        <v>0</v>
      </c>
      <c r="Q155" s="91">
        <v>0</v>
      </c>
      <c r="R155" s="91" t="s">
        <v>78</v>
      </c>
    </row>
    <row r="156" spans="1:18" x14ac:dyDescent="0.2">
      <c r="A156" s="253" t="s">
        <v>85</v>
      </c>
      <c r="B156" s="92">
        <v>0</v>
      </c>
      <c r="C156" s="92">
        <v>0</v>
      </c>
      <c r="D156" s="92">
        <v>0</v>
      </c>
      <c r="E156" s="92">
        <v>0</v>
      </c>
      <c r="F156" s="92">
        <v>0</v>
      </c>
      <c r="G156" s="92">
        <v>0</v>
      </c>
      <c r="H156" s="92">
        <v>0</v>
      </c>
      <c r="I156" s="92">
        <v>0</v>
      </c>
      <c r="J156" s="92">
        <v>1</v>
      </c>
      <c r="K156" s="92">
        <v>0</v>
      </c>
      <c r="L156" s="92">
        <v>0</v>
      </c>
      <c r="M156" s="92">
        <v>0</v>
      </c>
      <c r="N156" s="92">
        <v>0</v>
      </c>
      <c r="O156" s="92">
        <v>1</v>
      </c>
      <c r="P156" s="92">
        <v>0</v>
      </c>
      <c r="Q156" s="92">
        <v>1</v>
      </c>
    </row>
    <row r="157" spans="1:18" ht="76.5" x14ac:dyDescent="0.2">
      <c r="A157" s="253" t="s">
        <v>132</v>
      </c>
    </row>
    <row r="158" spans="1:18" ht="25.5" x14ac:dyDescent="0.2">
      <c r="A158" s="253" t="s">
        <v>73</v>
      </c>
      <c r="B158" s="93">
        <v>0</v>
      </c>
      <c r="C158" s="93">
        <v>0</v>
      </c>
      <c r="D158" s="93">
        <v>0</v>
      </c>
      <c r="E158" s="93">
        <v>0</v>
      </c>
      <c r="F158" s="93">
        <v>0</v>
      </c>
      <c r="G158" s="93">
        <v>0</v>
      </c>
      <c r="H158" s="93">
        <v>0</v>
      </c>
      <c r="I158" s="93">
        <v>0</v>
      </c>
      <c r="J158" s="93">
        <v>1</v>
      </c>
      <c r="K158" s="93">
        <v>0</v>
      </c>
      <c r="L158" s="93">
        <v>0</v>
      </c>
      <c r="M158" s="93">
        <v>0</v>
      </c>
      <c r="N158" s="93">
        <v>0</v>
      </c>
      <c r="O158" s="93">
        <v>1</v>
      </c>
      <c r="P158" s="93">
        <v>0</v>
      </c>
      <c r="Q158" s="93">
        <v>1</v>
      </c>
      <c r="R158" s="93" t="s">
        <v>74</v>
      </c>
    </row>
    <row r="159" spans="1:18" ht="25.5" x14ac:dyDescent="0.2">
      <c r="A159" s="253" t="s">
        <v>75</v>
      </c>
      <c r="B159" s="93">
        <v>0</v>
      </c>
      <c r="C159" s="93">
        <v>0</v>
      </c>
      <c r="D159" s="93">
        <v>0</v>
      </c>
      <c r="E159" s="93">
        <v>0</v>
      </c>
      <c r="F159" s="93">
        <v>0</v>
      </c>
      <c r="G159" s="93">
        <v>0</v>
      </c>
      <c r="H159" s="93">
        <v>0</v>
      </c>
      <c r="I159" s="93">
        <v>0</v>
      </c>
      <c r="J159" s="93">
        <v>0</v>
      </c>
      <c r="K159" s="93">
        <v>0</v>
      </c>
      <c r="L159" s="93">
        <v>0</v>
      </c>
      <c r="M159" s="93">
        <v>0</v>
      </c>
      <c r="N159" s="93">
        <v>0</v>
      </c>
      <c r="O159" s="93">
        <v>0</v>
      </c>
      <c r="P159" s="93">
        <v>0</v>
      </c>
      <c r="Q159" s="93">
        <v>0</v>
      </c>
      <c r="R159" s="93" t="s">
        <v>76</v>
      </c>
    </row>
    <row r="160" spans="1:18" x14ac:dyDescent="0.2">
      <c r="A160" s="253" t="s">
        <v>85</v>
      </c>
      <c r="B160" s="94">
        <v>0</v>
      </c>
      <c r="C160" s="94">
        <v>0</v>
      </c>
      <c r="D160" s="94">
        <v>0</v>
      </c>
      <c r="E160" s="94">
        <v>0</v>
      </c>
      <c r="F160" s="94">
        <v>0</v>
      </c>
      <c r="G160" s="94">
        <v>0</v>
      </c>
      <c r="H160" s="94">
        <v>0</v>
      </c>
      <c r="I160" s="94">
        <v>0</v>
      </c>
      <c r="J160" s="94">
        <v>1</v>
      </c>
      <c r="K160" s="94">
        <v>0</v>
      </c>
      <c r="L160" s="94">
        <v>0</v>
      </c>
      <c r="M160" s="94">
        <v>0</v>
      </c>
      <c r="N160" s="94">
        <v>0</v>
      </c>
      <c r="O160" s="94">
        <v>1</v>
      </c>
      <c r="P160" s="94">
        <v>0</v>
      </c>
      <c r="Q160" s="94">
        <v>1</v>
      </c>
    </row>
    <row r="161" spans="1:18" ht="76.5" x14ac:dyDescent="0.2">
      <c r="A161" s="253" t="s">
        <v>133</v>
      </c>
    </row>
    <row r="162" spans="1:18" ht="25.5" x14ac:dyDescent="0.2">
      <c r="A162" s="253" t="s">
        <v>117</v>
      </c>
      <c r="B162" s="95">
        <v>58</v>
      </c>
      <c r="C162" s="95">
        <v>0</v>
      </c>
      <c r="D162" s="95">
        <v>0</v>
      </c>
      <c r="E162" s="95">
        <v>0</v>
      </c>
      <c r="F162" s="95">
        <v>0</v>
      </c>
      <c r="G162" s="95">
        <v>58</v>
      </c>
      <c r="H162" s="95">
        <v>0</v>
      </c>
      <c r="I162" s="95">
        <v>0</v>
      </c>
      <c r="J162" s="95">
        <v>0</v>
      </c>
      <c r="K162" s="95">
        <v>0</v>
      </c>
      <c r="L162" s="95">
        <v>0</v>
      </c>
      <c r="M162" s="95">
        <v>0</v>
      </c>
      <c r="N162" s="95">
        <v>0</v>
      </c>
      <c r="O162" s="95">
        <v>0</v>
      </c>
      <c r="P162" s="95">
        <v>0</v>
      </c>
      <c r="Q162" s="95">
        <v>0</v>
      </c>
      <c r="R162" s="95" t="s">
        <v>118</v>
      </c>
    </row>
    <row r="163" spans="1:18" ht="25.5" x14ac:dyDescent="0.2">
      <c r="A163" s="253" t="s">
        <v>77</v>
      </c>
      <c r="B163" s="95">
        <v>0</v>
      </c>
      <c r="C163" s="95">
        <v>0</v>
      </c>
      <c r="D163" s="95">
        <v>0</v>
      </c>
      <c r="E163" s="95">
        <v>0</v>
      </c>
      <c r="F163" s="95">
        <v>0</v>
      </c>
      <c r="G163" s="95">
        <v>0</v>
      </c>
      <c r="H163" s="95">
        <v>0</v>
      </c>
      <c r="I163" s="95">
        <v>0</v>
      </c>
      <c r="J163" s="95">
        <v>1</v>
      </c>
      <c r="K163" s="95">
        <v>0</v>
      </c>
      <c r="L163" s="95">
        <v>0</v>
      </c>
      <c r="M163" s="95">
        <v>0</v>
      </c>
      <c r="N163" s="95">
        <v>0</v>
      </c>
      <c r="O163" s="95">
        <v>1</v>
      </c>
      <c r="P163" s="95">
        <v>0</v>
      </c>
      <c r="Q163" s="95">
        <v>0</v>
      </c>
      <c r="R163" s="95" t="s">
        <v>78</v>
      </c>
    </row>
    <row r="164" spans="1:18" x14ac:dyDescent="0.2">
      <c r="A164" s="253" t="s">
        <v>85</v>
      </c>
      <c r="B164" s="96">
        <v>58</v>
      </c>
      <c r="C164" s="96">
        <v>0</v>
      </c>
      <c r="D164" s="96">
        <v>0</v>
      </c>
      <c r="E164" s="96">
        <v>0</v>
      </c>
      <c r="F164" s="96">
        <v>0</v>
      </c>
      <c r="G164" s="96">
        <v>58</v>
      </c>
      <c r="H164" s="96">
        <v>0</v>
      </c>
      <c r="I164" s="96">
        <v>0</v>
      </c>
      <c r="J164" s="96">
        <v>1</v>
      </c>
      <c r="K164" s="96">
        <v>0</v>
      </c>
      <c r="L164" s="96">
        <v>0</v>
      </c>
      <c r="M164" s="96">
        <v>0</v>
      </c>
      <c r="N164" s="96">
        <v>0</v>
      </c>
      <c r="O164" s="96">
        <v>1</v>
      </c>
      <c r="P164" s="96">
        <v>0</v>
      </c>
      <c r="Q164" s="96">
        <v>0</v>
      </c>
    </row>
    <row r="165" spans="1:18" ht="89.25" x14ac:dyDescent="0.2">
      <c r="A165" s="253" t="s">
        <v>134</v>
      </c>
    </row>
    <row r="166" spans="1:18" ht="25.5" x14ac:dyDescent="0.2">
      <c r="A166" s="253" t="s">
        <v>77</v>
      </c>
      <c r="B166" s="97">
        <v>0</v>
      </c>
      <c r="C166" s="97">
        <v>0</v>
      </c>
      <c r="D166" s="97">
        <v>0</v>
      </c>
      <c r="E166" s="97">
        <v>0</v>
      </c>
      <c r="F166" s="97">
        <v>0</v>
      </c>
      <c r="G166" s="97">
        <v>0</v>
      </c>
      <c r="H166" s="97">
        <v>0</v>
      </c>
      <c r="I166" s="97">
        <v>0</v>
      </c>
      <c r="J166" s="97">
        <v>1</v>
      </c>
      <c r="K166" s="97">
        <v>0</v>
      </c>
      <c r="L166" s="97">
        <v>0</v>
      </c>
      <c r="M166" s="97">
        <v>0</v>
      </c>
      <c r="N166" s="97">
        <v>0</v>
      </c>
      <c r="O166" s="97">
        <v>1</v>
      </c>
      <c r="P166" s="97">
        <v>0</v>
      </c>
      <c r="Q166" s="97">
        <v>0</v>
      </c>
      <c r="R166" s="97" t="s">
        <v>78</v>
      </c>
    </row>
    <row r="167" spans="1:18" x14ac:dyDescent="0.2">
      <c r="A167" s="253" t="s">
        <v>85</v>
      </c>
      <c r="B167" s="98">
        <v>0</v>
      </c>
      <c r="C167" s="98">
        <v>0</v>
      </c>
      <c r="D167" s="98">
        <v>0</v>
      </c>
      <c r="E167" s="98">
        <v>0</v>
      </c>
      <c r="F167" s="98">
        <v>0</v>
      </c>
      <c r="G167" s="98">
        <v>0</v>
      </c>
      <c r="H167" s="98">
        <v>0</v>
      </c>
      <c r="I167" s="98">
        <v>0</v>
      </c>
      <c r="J167" s="98">
        <v>1</v>
      </c>
      <c r="K167" s="98">
        <v>0</v>
      </c>
      <c r="L167" s="98">
        <v>0</v>
      </c>
      <c r="M167" s="98">
        <v>0</v>
      </c>
      <c r="N167" s="98">
        <v>0</v>
      </c>
      <c r="O167" s="98">
        <v>1</v>
      </c>
      <c r="P167" s="98">
        <v>0</v>
      </c>
      <c r="Q167" s="98">
        <v>0</v>
      </c>
    </row>
    <row r="168" spans="1:18" ht="140.25" x14ac:dyDescent="0.2">
      <c r="A168" s="253" t="s">
        <v>135</v>
      </c>
    </row>
    <row r="169" spans="1:18" ht="25.5" x14ac:dyDescent="0.2">
      <c r="A169" s="253" t="s">
        <v>75</v>
      </c>
      <c r="B169" s="99">
        <v>1</v>
      </c>
      <c r="C169" s="99">
        <v>0</v>
      </c>
      <c r="D169" s="99">
        <v>0</v>
      </c>
      <c r="E169" s="99">
        <v>0</v>
      </c>
      <c r="F169" s="99">
        <v>0</v>
      </c>
      <c r="G169" s="99">
        <v>1</v>
      </c>
      <c r="H169" s="99">
        <v>0</v>
      </c>
      <c r="I169" s="99">
        <v>0</v>
      </c>
      <c r="J169" s="99">
        <v>0</v>
      </c>
      <c r="K169" s="99">
        <v>0</v>
      </c>
      <c r="L169" s="99">
        <v>0</v>
      </c>
      <c r="M169" s="99">
        <v>0</v>
      </c>
      <c r="N169" s="99">
        <v>0</v>
      </c>
      <c r="O169" s="99">
        <v>0</v>
      </c>
      <c r="P169" s="99">
        <v>0</v>
      </c>
      <c r="Q169" s="99">
        <v>0</v>
      </c>
      <c r="R169" s="99" t="s">
        <v>76</v>
      </c>
    </row>
    <row r="170" spans="1:18" x14ac:dyDescent="0.2">
      <c r="A170" s="253" t="s">
        <v>85</v>
      </c>
      <c r="B170" s="100">
        <v>1</v>
      </c>
      <c r="C170" s="100">
        <v>0</v>
      </c>
      <c r="D170" s="100">
        <v>0</v>
      </c>
      <c r="E170" s="100">
        <v>0</v>
      </c>
      <c r="F170" s="100">
        <v>0</v>
      </c>
      <c r="G170" s="100">
        <v>1</v>
      </c>
      <c r="H170" s="100">
        <v>0</v>
      </c>
      <c r="I170" s="100">
        <v>0</v>
      </c>
      <c r="J170" s="100">
        <v>0</v>
      </c>
      <c r="K170" s="100">
        <v>0</v>
      </c>
      <c r="L170" s="100">
        <v>0</v>
      </c>
      <c r="M170" s="100">
        <v>0</v>
      </c>
      <c r="N170" s="100">
        <v>0</v>
      </c>
      <c r="O170" s="100">
        <v>0</v>
      </c>
      <c r="P170" s="100">
        <v>0</v>
      </c>
      <c r="Q170" s="100">
        <v>0</v>
      </c>
    </row>
    <row r="171" spans="1:18" ht="38.25" x14ac:dyDescent="0.2">
      <c r="A171" s="253" t="s">
        <v>136</v>
      </c>
    </row>
    <row r="172" spans="1:18" ht="25.5" x14ac:dyDescent="0.2">
      <c r="A172" s="253" t="s">
        <v>75</v>
      </c>
      <c r="B172" s="101">
        <v>3</v>
      </c>
      <c r="C172" s="101">
        <v>0</v>
      </c>
      <c r="D172" s="101">
        <v>0</v>
      </c>
      <c r="E172" s="101">
        <v>0</v>
      </c>
      <c r="F172" s="101">
        <v>0</v>
      </c>
      <c r="G172" s="101">
        <v>3</v>
      </c>
      <c r="H172" s="101">
        <v>0</v>
      </c>
      <c r="I172" s="101">
        <v>0</v>
      </c>
      <c r="J172" s="101">
        <v>0</v>
      </c>
      <c r="K172" s="101">
        <v>0</v>
      </c>
      <c r="L172" s="101">
        <v>0</v>
      </c>
      <c r="M172" s="101">
        <v>0</v>
      </c>
      <c r="N172" s="101">
        <v>0</v>
      </c>
      <c r="O172" s="101">
        <v>0</v>
      </c>
      <c r="P172" s="101">
        <v>0</v>
      </c>
      <c r="Q172" s="101">
        <v>0</v>
      </c>
      <c r="R172" s="101" t="s">
        <v>76</v>
      </c>
    </row>
    <row r="173" spans="1:18" x14ac:dyDescent="0.2">
      <c r="A173" s="253" t="s">
        <v>85</v>
      </c>
      <c r="B173" s="102">
        <v>3</v>
      </c>
      <c r="C173" s="102">
        <v>0</v>
      </c>
      <c r="D173" s="102">
        <v>0</v>
      </c>
      <c r="E173" s="102">
        <v>0</v>
      </c>
      <c r="F173" s="102">
        <v>0</v>
      </c>
      <c r="G173" s="102">
        <v>3</v>
      </c>
      <c r="H173" s="102">
        <v>0</v>
      </c>
      <c r="I173" s="102">
        <v>0</v>
      </c>
      <c r="J173" s="102">
        <v>0</v>
      </c>
      <c r="K173" s="102">
        <v>0</v>
      </c>
      <c r="L173" s="102">
        <v>0</v>
      </c>
      <c r="M173" s="102">
        <v>0</v>
      </c>
      <c r="N173" s="102">
        <v>0</v>
      </c>
      <c r="O173" s="102">
        <v>0</v>
      </c>
      <c r="P173" s="102">
        <v>0</v>
      </c>
      <c r="Q173" s="102">
        <v>0</v>
      </c>
    </row>
    <row r="174" spans="1:18" ht="51" x14ac:dyDescent="0.2">
      <c r="A174" s="253" t="s">
        <v>137</v>
      </c>
    </row>
    <row r="175" spans="1:18" ht="25.5" x14ac:dyDescent="0.2">
      <c r="A175" s="253" t="s">
        <v>73</v>
      </c>
      <c r="B175" s="103">
        <v>1</v>
      </c>
      <c r="C175" s="103">
        <v>0</v>
      </c>
      <c r="D175" s="103">
        <v>0</v>
      </c>
      <c r="E175" s="103">
        <v>0</v>
      </c>
      <c r="F175" s="103">
        <v>0</v>
      </c>
      <c r="G175" s="103">
        <v>1</v>
      </c>
      <c r="H175" s="103">
        <v>0</v>
      </c>
      <c r="I175" s="103">
        <v>0</v>
      </c>
      <c r="J175" s="103">
        <v>0</v>
      </c>
      <c r="K175" s="103">
        <v>0</v>
      </c>
      <c r="L175" s="103">
        <v>0</v>
      </c>
      <c r="M175" s="103">
        <v>0</v>
      </c>
      <c r="N175" s="103">
        <v>0</v>
      </c>
      <c r="O175" s="103">
        <v>0</v>
      </c>
      <c r="P175" s="103">
        <v>0</v>
      </c>
      <c r="Q175" s="103">
        <v>0</v>
      </c>
      <c r="R175" s="103" t="s">
        <v>74</v>
      </c>
    </row>
    <row r="176" spans="1:18" x14ac:dyDescent="0.2">
      <c r="A176" s="253" t="s">
        <v>85</v>
      </c>
      <c r="B176" s="104">
        <v>1</v>
      </c>
      <c r="C176" s="104">
        <v>0</v>
      </c>
      <c r="D176" s="104">
        <v>0</v>
      </c>
      <c r="E176" s="104">
        <v>0</v>
      </c>
      <c r="F176" s="104">
        <v>0</v>
      </c>
      <c r="G176" s="104">
        <v>1</v>
      </c>
      <c r="H176" s="104">
        <v>0</v>
      </c>
      <c r="I176" s="104">
        <v>0</v>
      </c>
      <c r="J176" s="104">
        <v>0</v>
      </c>
      <c r="K176" s="104">
        <v>0</v>
      </c>
      <c r="L176" s="104">
        <v>0</v>
      </c>
      <c r="M176" s="104">
        <v>0</v>
      </c>
      <c r="N176" s="104">
        <v>0</v>
      </c>
      <c r="O176" s="104">
        <v>0</v>
      </c>
      <c r="P176" s="104">
        <v>0</v>
      </c>
      <c r="Q176" s="104">
        <v>0</v>
      </c>
    </row>
    <row r="177" spans="1:18" ht="89.25" x14ac:dyDescent="0.2">
      <c r="A177" s="253" t="s">
        <v>138</v>
      </c>
    </row>
    <row r="178" spans="1:18" ht="25.5" x14ac:dyDescent="0.2">
      <c r="A178" s="253" t="s">
        <v>75</v>
      </c>
      <c r="B178" s="105">
        <v>4</v>
      </c>
      <c r="C178" s="105">
        <v>0</v>
      </c>
      <c r="D178" s="105">
        <v>0</v>
      </c>
      <c r="E178" s="105">
        <v>0</v>
      </c>
      <c r="F178" s="105">
        <v>0</v>
      </c>
      <c r="G178" s="105">
        <v>4</v>
      </c>
      <c r="H178" s="105">
        <v>0</v>
      </c>
      <c r="I178" s="105">
        <v>0</v>
      </c>
      <c r="J178" s="105">
        <v>0</v>
      </c>
      <c r="K178" s="105">
        <v>0</v>
      </c>
      <c r="L178" s="105">
        <v>0</v>
      </c>
      <c r="M178" s="105">
        <v>0</v>
      </c>
      <c r="N178" s="105">
        <v>0</v>
      </c>
      <c r="O178" s="105">
        <v>0</v>
      </c>
      <c r="P178" s="105">
        <v>0</v>
      </c>
      <c r="Q178" s="105">
        <v>0</v>
      </c>
      <c r="R178" s="105" t="s">
        <v>76</v>
      </c>
    </row>
    <row r="179" spans="1:18" x14ac:dyDescent="0.2">
      <c r="A179" s="253" t="s">
        <v>85</v>
      </c>
      <c r="B179" s="106">
        <v>4</v>
      </c>
      <c r="C179" s="106">
        <v>0</v>
      </c>
      <c r="D179" s="106">
        <v>0</v>
      </c>
      <c r="E179" s="106">
        <v>0</v>
      </c>
      <c r="F179" s="106">
        <v>0</v>
      </c>
      <c r="G179" s="106">
        <v>4</v>
      </c>
      <c r="H179" s="106">
        <v>0</v>
      </c>
      <c r="I179" s="106">
        <v>0</v>
      </c>
      <c r="J179" s="106">
        <v>0</v>
      </c>
      <c r="K179" s="106">
        <v>0</v>
      </c>
      <c r="L179" s="106">
        <v>0</v>
      </c>
      <c r="M179" s="106">
        <v>0</v>
      </c>
      <c r="N179" s="106">
        <v>0</v>
      </c>
      <c r="O179" s="106">
        <v>0</v>
      </c>
      <c r="P179" s="106">
        <v>0</v>
      </c>
      <c r="Q179" s="106">
        <v>0</v>
      </c>
    </row>
    <row r="180" spans="1:18" ht="51" x14ac:dyDescent="0.2">
      <c r="A180" s="253" t="s">
        <v>139</v>
      </c>
    </row>
    <row r="181" spans="1:18" ht="25.5" x14ac:dyDescent="0.2">
      <c r="A181" s="253" t="s">
        <v>65</v>
      </c>
      <c r="B181" s="107">
        <v>129</v>
      </c>
      <c r="C181" s="107">
        <v>0</v>
      </c>
      <c r="D181" s="107">
        <v>129</v>
      </c>
      <c r="E181" s="107">
        <v>0</v>
      </c>
      <c r="F181" s="107">
        <v>0</v>
      </c>
      <c r="G181" s="107">
        <v>0</v>
      </c>
      <c r="H181" s="107">
        <v>0</v>
      </c>
      <c r="I181" s="107">
        <v>0</v>
      </c>
      <c r="J181" s="107">
        <v>20</v>
      </c>
      <c r="K181" s="107">
        <v>0</v>
      </c>
      <c r="L181" s="107">
        <v>20</v>
      </c>
      <c r="M181" s="107">
        <v>0</v>
      </c>
      <c r="N181" s="107">
        <v>0</v>
      </c>
      <c r="O181" s="107">
        <v>0</v>
      </c>
      <c r="P181" s="107">
        <v>0</v>
      </c>
      <c r="Q181" s="107">
        <v>0</v>
      </c>
      <c r="R181" s="107" t="s">
        <v>66</v>
      </c>
    </row>
    <row r="182" spans="1:18" ht="25.5" x14ac:dyDescent="0.2">
      <c r="A182" s="253" t="s">
        <v>87</v>
      </c>
      <c r="B182" s="107">
        <v>4</v>
      </c>
      <c r="C182" s="107">
        <v>0</v>
      </c>
      <c r="D182" s="107">
        <v>4</v>
      </c>
      <c r="E182" s="107">
        <v>0</v>
      </c>
      <c r="F182" s="107">
        <v>0</v>
      </c>
      <c r="G182" s="107">
        <v>0</v>
      </c>
      <c r="H182" s="107">
        <v>0</v>
      </c>
      <c r="I182" s="107">
        <v>0</v>
      </c>
      <c r="J182" s="107">
        <v>0</v>
      </c>
      <c r="K182" s="107">
        <v>0</v>
      </c>
      <c r="L182" s="107">
        <v>0</v>
      </c>
      <c r="M182" s="107">
        <v>0</v>
      </c>
      <c r="N182" s="107">
        <v>0</v>
      </c>
      <c r="O182" s="107">
        <v>0</v>
      </c>
      <c r="P182" s="107">
        <v>0</v>
      </c>
      <c r="Q182" s="107">
        <v>0</v>
      </c>
      <c r="R182" s="107" t="s">
        <v>88</v>
      </c>
    </row>
    <row r="183" spans="1:18" ht="25.5" x14ac:dyDescent="0.2">
      <c r="A183" s="253" t="s">
        <v>114</v>
      </c>
      <c r="B183" s="107">
        <v>51</v>
      </c>
      <c r="C183" s="107">
        <v>0</v>
      </c>
      <c r="D183" s="107">
        <v>51</v>
      </c>
      <c r="E183" s="107">
        <v>0</v>
      </c>
      <c r="F183" s="107">
        <v>0</v>
      </c>
      <c r="G183" s="107">
        <v>0</v>
      </c>
      <c r="H183" s="107">
        <v>0</v>
      </c>
      <c r="I183" s="107">
        <v>0</v>
      </c>
      <c r="J183" s="107">
        <v>10</v>
      </c>
      <c r="K183" s="107">
        <v>0</v>
      </c>
      <c r="L183" s="107">
        <v>10</v>
      </c>
      <c r="M183" s="107">
        <v>0</v>
      </c>
      <c r="N183" s="107">
        <v>0</v>
      </c>
      <c r="O183" s="107">
        <v>0</v>
      </c>
      <c r="P183" s="107">
        <v>0</v>
      </c>
      <c r="Q183" s="107">
        <v>0</v>
      </c>
      <c r="R183" s="107" t="s">
        <v>115</v>
      </c>
    </row>
    <row r="184" spans="1:18" ht="25.5" x14ac:dyDescent="0.2">
      <c r="A184" s="253" t="s">
        <v>104</v>
      </c>
      <c r="B184" s="107">
        <v>0</v>
      </c>
      <c r="C184" s="107">
        <v>0</v>
      </c>
      <c r="D184" s="107">
        <v>0</v>
      </c>
      <c r="E184" s="107">
        <v>0</v>
      </c>
      <c r="F184" s="107">
        <v>0</v>
      </c>
      <c r="G184" s="107">
        <v>0</v>
      </c>
      <c r="H184" s="107">
        <v>0</v>
      </c>
      <c r="I184" s="107">
        <v>0</v>
      </c>
      <c r="J184" s="107">
        <v>2</v>
      </c>
      <c r="K184" s="107">
        <v>0</v>
      </c>
      <c r="L184" s="107">
        <v>0</v>
      </c>
      <c r="M184" s="107">
        <v>0</v>
      </c>
      <c r="N184" s="107">
        <v>0</v>
      </c>
      <c r="O184" s="107">
        <v>2</v>
      </c>
      <c r="P184" s="107">
        <v>0</v>
      </c>
      <c r="Q184" s="107">
        <v>2</v>
      </c>
      <c r="R184" s="107" t="s">
        <v>105</v>
      </c>
    </row>
    <row r="185" spans="1:18" ht="25.5" x14ac:dyDescent="0.2">
      <c r="A185" s="253" t="s">
        <v>117</v>
      </c>
      <c r="B185" s="107">
        <v>500</v>
      </c>
      <c r="C185" s="107">
        <v>500</v>
      </c>
      <c r="D185" s="107">
        <v>0</v>
      </c>
      <c r="E185" s="107">
        <v>0</v>
      </c>
      <c r="F185" s="107">
        <v>0</v>
      </c>
      <c r="G185" s="107">
        <v>0</v>
      </c>
      <c r="H185" s="107">
        <v>0</v>
      </c>
      <c r="I185" s="107">
        <v>0</v>
      </c>
      <c r="J185" s="107">
        <v>0</v>
      </c>
      <c r="K185" s="107">
        <v>0</v>
      </c>
      <c r="L185" s="107">
        <v>0</v>
      </c>
      <c r="M185" s="107">
        <v>0</v>
      </c>
      <c r="N185" s="107">
        <v>0</v>
      </c>
      <c r="O185" s="107">
        <v>0</v>
      </c>
      <c r="P185" s="107">
        <v>0</v>
      </c>
      <c r="Q185" s="107">
        <v>0</v>
      </c>
      <c r="R185" s="107" t="s">
        <v>118</v>
      </c>
    </row>
    <row r="186" spans="1:18" ht="25.5" x14ac:dyDescent="0.2">
      <c r="A186" s="253" t="s">
        <v>107</v>
      </c>
      <c r="B186" s="107">
        <v>0</v>
      </c>
      <c r="C186" s="107">
        <v>0</v>
      </c>
      <c r="D186" s="107">
        <v>0</v>
      </c>
      <c r="E186" s="107">
        <v>0</v>
      </c>
      <c r="F186" s="107">
        <v>0</v>
      </c>
      <c r="G186" s="107">
        <v>0</v>
      </c>
      <c r="H186" s="107">
        <v>0</v>
      </c>
      <c r="I186" s="107">
        <v>0</v>
      </c>
      <c r="J186" s="107">
        <v>3</v>
      </c>
      <c r="K186" s="107">
        <v>0</v>
      </c>
      <c r="L186" s="107">
        <v>0</v>
      </c>
      <c r="M186" s="107">
        <v>0</v>
      </c>
      <c r="N186" s="107">
        <v>0</v>
      </c>
      <c r="O186" s="107">
        <v>3</v>
      </c>
      <c r="P186" s="107">
        <v>0</v>
      </c>
      <c r="Q186" s="107">
        <v>3</v>
      </c>
      <c r="R186" s="107" t="s">
        <v>108</v>
      </c>
    </row>
    <row r="187" spans="1:18" ht="25.5" x14ac:dyDescent="0.2">
      <c r="A187" s="253" t="s">
        <v>140</v>
      </c>
      <c r="B187" s="107">
        <v>0</v>
      </c>
      <c r="C187" s="107">
        <v>0</v>
      </c>
      <c r="D187" s="107">
        <v>0</v>
      </c>
      <c r="E187" s="107">
        <v>0</v>
      </c>
      <c r="F187" s="107">
        <v>0</v>
      </c>
      <c r="G187" s="107">
        <v>0</v>
      </c>
      <c r="H187" s="107">
        <v>0</v>
      </c>
      <c r="I187" s="107">
        <v>0</v>
      </c>
      <c r="J187" s="107">
        <v>0</v>
      </c>
      <c r="K187" s="107">
        <v>0</v>
      </c>
      <c r="L187" s="107">
        <v>0</v>
      </c>
      <c r="M187" s="107">
        <v>0</v>
      </c>
      <c r="N187" s="107">
        <v>0</v>
      </c>
      <c r="O187" s="107">
        <v>0</v>
      </c>
      <c r="P187" s="107">
        <v>0</v>
      </c>
      <c r="Q187" s="107">
        <v>0</v>
      </c>
      <c r="R187" s="107" t="s">
        <v>141</v>
      </c>
    </row>
    <row r="188" spans="1:18" ht="25.5" x14ac:dyDescent="0.2">
      <c r="A188" s="253" t="s">
        <v>121</v>
      </c>
      <c r="B188" s="107">
        <v>53</v>
      </c>
      <c r="C188" s="107">
        <v>0</v>
      </c>
      <c r="D188" s="107">
        <v>0</v>
      </c>
      <c r="E188" s="107">
        <v>0</v>
      </c>
      <c r="F188" s="107">
        <v>0</v>
      </c>
      <c r="G188" s="107">
        <v>53</v>
      </c>
      <c r="H188" s="107">
        <v>0</v>
      </c>
      <c r="I188" s="107">
        <v>0</v>
      </c>
      <c r="J188" s="107">
        <v>0</v>
      </c>
      <c r="K188" s="107">
        <v>0</v>
      </c>
      <c r="L188" s="107">
        <v>0</v>
      </c>
      <c r="M188" s="107">
        <v>0</v>
      </c>
      <c r="N188" s="107">
        <v>0</v>
      </c>
      <c r="O188" s="107">
        <v>0</v>
      </c>
      <c r="P188" s="107">
        <v>0</v>
      </c>
      <c r="Q188" s="107">
        <v>0</v>
      </c>
      <c r="R188" s="107" t="s">
        <v>122</v>
      </c>
    </row>
    <row r="189" spans="1:18" ht="25.5" x14ac:dyDescent="0.2">
      <c r="A189" s="253" t="s">
        <v>73</v>
      </c>
      <c r="B189" s="107">
        <v>26</v>
      </c>
      <c r="C189" s="107">
        <v>0</v>
      </c>
      <c r="D189" s="107">
        <v>0</v>
      </c>
      <c r="E189" s="107">
        <v>0</v>
      </c>
      <c r="F189" s="107">
        <v>0</v>
      </c>
      <c r="G189" s="107">
        <v>26</v>
      </c>
      <c r="H189" s="107">
        <v>0</v>
      </c>
      <c r="I189" s="107">
        <v>0</v>
      </c>
      <c r="J189" s="107">
        <v>0</v>
      </c>
      <c r="K189" s="107">
        <v>0</v>
      </c>
      <c r="L189" s="107">
        <v>0</v>
      </c>
      <c r="M189" s="107">
        <v>0</v>
      </c>
      <c r="N189" s="107">
        <v>0</v>
      </c>
      <c r="O189" s="107">
        <v>0</v>
      </c>
      <c r="P189" s="107">
        <v>0</v>
      </c>
      <c r="Q189" s="107">
        <v>0</v>
      </c>
      <c r="R189" s="107" t="s">
        <v>74</v>
      </c>
    </row>
    <row r="190" spans="1:18" ht="25.5" x14ac:dyDescent="0.2">
      <c r="A190" s="253" t="s">
        <v>75</v>
      </c>
      <c r="B190" s="107">
        <v>9</v>
      </c>
      <c r="C190" s="107">
        <v>0</v>
      </c>
      <c r="D190" s="107">
        <v>0</v>
      </c>
      <c r="E190" s="107">
        <v>0</v>
      </c>
      <c r="F190" s="107">
        <v>0</v>
      </c>
      <c r="G190" s="107">
        <v>9</v>
      </c>
      <c r="H190" s="107">
        <v>0</v>
      </c>
      <c r="I190" s="107">
        <v>0</v>
      </c>
      <c r="J190" s="107">
        <v>0</v>
      </c>
      <c r="K190" s="107">
        <v>0</v>
      </c>
      <c r="L190" s="107">
        <v>0</v>
      </c>
      <c r="M190" s="107">
        <v>0</v>
      </c>
      <c r="N190" s="107">
        <v>0</v>
      </c>
      <c r="O190" s="107">
        <v>0</v>
      </c>
      <c r="P190" s="107">
        <v>0</v>
      </c>
      <c r="Q190" s="107">
        <v>0</v>
      </c>
      <c r="R190" s="107" t="s">
        <v>76</v>
      </c>
    </row>
    <row r="191" spans="1:18" ht="25.5" x14ac:dyDescent="0.2">
      <c r="A191" s="253" t="s">
        <v>77</v>
      </c>
      <c r="B191" s="107">
        <v>1</v>
      </c>
      <c r="C191" s="107">
        <v>0</v>
      </c>
      <c r="D191" s="107">
        <v>0</v>
      </c>
      <c r="E191" s="107">
        <v>0</v>
      </c>
      <c r="F191" s="107">
        <v>0</v>
      </c>
      <c r="G191" s="107">
        <v>1</v>
      </c>
      <c r="H191" s="107">
        <v>0</v>
      </c>
      <c r="I191" s="107">
        <v>0</v>
      </c>
      <c r="J191" s="107">
        <v>17</v>
      </c>
      <c r="K191" s="107">
        <v>0</v>
      </c>
      <c r="L191" s="107">
        <v>0</v>
      </c>
      <c r="M191" s="107">
        <v>0</v>
      </c>
      <c r="N191" s="107">
        <v>0</v>
      </c>
      <c r="O191" s="107">
        <v>17</v>
      </c>
      <c r="P191" s="107">
        <v>0</v>
      </c>
      <c r="Q191" s="107">
        <v>0</v>
      </c>
      <c r="R191" s="107" t="s">
        <v>78</v>
      </c>
    </row>
    <row r="192" spans="1:18" ht="25.5" x14ac:dyDescent="0.2">
      <c r="A192" s="253" t="s">
        <v>83</v>
      </c>
      <c r="B192" s="107">
        <v>1</v>
      </c>
      <c r="C192" s="107">
        <v>0</v>
      </c>
      <c r="D192" s="107">
        <v>0</v>
      </c>
      <c r="E192" s="107">
        <v>0</v>
      </c>
      <c r="F192" s="107">
        <v>0</v>
      </c>
      <c r="G192" s="107">
        <v>1</v>
      </c>
      <c r="H192" s="107">
        <v>0</v>
      </c>
      <c r="I192" s="107">
        <v>0</v>
      </c>
      <c r="J192" s="107">
        <v>0</v>
      </c>
      <c r="K192" s="107">
        <v>0</v>
      </c>
      <c r="L192" s="107">
        <v>0</v>
      </c>
      <c r="M192" s="107">
        <v>0</v>
      </c>
      <c r="N192" s="107">
        <v>0</v>
      </c>
      <c r="O192" s="107">
        <v>0</v>
      </c>
      <c r="P192" s="107">
        <v>0</v>
      </c>
      <c r="Q192" s="107">
        <v>0</v>
      </c>
      <c r="R192" s="107" t="s">
        <v>84</v>
      </c>
    </row>
    <row r="193" spans="1:18" x14ac:dyDescent="0.2">
      <c r="A193" s="253" t="s">
        <v>85</v>
      </c>
      <c r="B193" s="108">
        <v>773</v>
      </c>
      <c r="C193" s="108">
        <v>500</v>
      </c>
      <c r="D193" s="108">
        <v>183</v>
      </c>
      <c r="E193" s="108">
        <v>0</v>
      </c>
      <c r="F193" s="108">
        <v>0</v>
      </c>
      <c r="G193" s="108">
        <v>90</v>
      </c>
      <c r="H193" s="108">
        <v>0</v>
      </c>
      <c r="I193" s="108">
        <v>0</v>
      </c>
      <c r="J193" s="108">
        <v>52</v>
      </c>
      <c r="K193" s="108">
        <v>0</v>
      </c>
      <c r="L193" s="108">
        <v>30</v>
      </c>
      <c r="M193" s="108">
        <v>0</v>
      </c>
      <c r="N193" s="108">
        <v>0</v>
      </c>
      <c r="O193" s="108">
        <v>22</v>
      </c>
      <c r="P193" s="108">
        <v>0</v>
      </c>
      <c r="Q193" s="108">
        <v>5</v>
      </c>
    </row>
    <row r="194" spans="1:18" ht="127.5" x14ac:dyDescent="0.2">
      <c r="A194" s="253" t="s">
        <v>142</v>
      </c>
    </row>
    <row r="195" spans="1:18" ht="25.5" x14ac:dyDescent="0.2">
      <c r="A195" s="253" t="s">
        <v>140</v>
      </c>
      <c r="B195" s="109">
        <v>0</v>
      </c>
      <c r="C195" s="109">
        <v>0</v>
      </c>
      <c r="D195" s="109">
        <v>0</v>
      </c>
      <c r="E195" s="109">
        <v>0</v>
      </c>
      <c r="F195" s="109">
        <v>0</v>
      </c>
      <c r="G195" s="109">
        <v>0</v>
      </c>
      <c r="H195" s="109">
        <v>0</v>
      </c>
      <c r="I195" s="109">
        <v>0</v>
      </c>
      <c r="J195" s="109">
        <v>0</v>
      </c>
      <c r="K195" s="109">
        <v>0</v>
      </c>
      <c r="L195" s="109">
        <v>0</v>
      </c>
      <c r="M195" s="109">
        <v>0</v>
      </c>
      <c r="N195" s="109">
        <v>0</v>
      </c>
      <c r="O195" s="109">
        <v>0</v>
      </c>
      <c r="P195" s="109">
        <v>0</v>
      </c>
      <c r="Q195" s="109">
        <v>0</v>
      </c>
      <c r="R195" s="109" t="s">
        <v>141</v>
      </c>
    </row>
    <row r="196" spans="1:18" ht="25.5" x14ac:dyDescent="0.2">
      <c r="A196" s="253" t="s">
        <v>121</v>
      </c>
      <c r="B196" s="109">
        <v>48</v>
      </c>
      <c r="C196" s="109">
        <v>0</v>
      </c>
      <c r="D196" s="109">
        <v>0</v>
      </c>
      <c r="E196" s="109">
        <v>0</v>
      </c>
      <c r="F196" s="109">
        <v>0</v>
      </c>
      <c r="G196" s="109">
        <v>48</v>
      </c>
      <c r="H196" s="109">
        <v>0</v>
      </c>
      <c r="I196" s="109">
        <v>0</v>
      </c>
      <c r="J196" s="109">
        <v>0</v>
      </c>
      <c r="K196" s="109">
        <v>0</v>
      </c>
      <c r="L196" s="109">
        <v>0</v>
      </c>
      <c r="M196" s="109">
        <v>0</v>
      </c>
      <c r="N196" s="109">
        <v>0</v>
      </c>
      <c r="O196" s="109">
        <v>0</v>
      </c>
      <c r="P196" s="109">
        <v>0</v>
      </c>
      <c r="Q196" s="109">
        <v>0</v>
      </c>
      <c r="R196" s="109" t="s">
        <v>122</v>
      </c>
    </row>
    <row r="197" spans="1:18" ht="25.5" x14ac:dyDescent="0.2">
      <c r="A197" s="253" t="s">
        <v>73</v>
      </c>
      <c r="B197" s="109">
        <v>22</v>
      </c>
      <c r="C197" s="109">
        <v>0</v>
      </c>
      <c r="D197" s="109">
        <v>0</v>
      </c>
      <c r="E197" s="109">
        <v>0</v>
      </c>
      <c r="F197" s="109">
        <v>0</v>
      </c>
      <c r="G197" s="109">
        <v>22</v>
      </c>
      <c r="H197" s="109">
        <v>0</v>
      </c>
      <c r="I197" s="109">
        <v>0</v>
      </c>
      <c r="J197" s="109">
        <v>0</v>
      </c>
      <c r="K197" s="109">
        <v>0</v>
      </c>
      <c r="L197" s="109">
        <v>0</v>
      </c>
      <c r="M197" s="109">
        <v>0</v>
      </c>
      <c r="N197" s="109">
        <v>0</v>
      </c>
      <c r="O197" s="109">
        <v>0</v>
      </c>
      <c r="P197" s="109">
        <v>0</v>
      </c>
      <c r="Q197" s="109">
        <v>0</v>
      </c>
      <c r="R197" s="109" t="s">
        <v>74</v>
      </c>
    </row>
    <row r="198" spans="1:18" ht="25.5" x14ac:dyDescent="0.2">
      <c r="A198" s="253" t="s">
        <v>75</v>
      </c>
      <c r="B198" s="109">
        <v>1</v>
      </c>
      <c r="C198" s="109">
        <v>0</v>
      </c>
      <c r="D198" s="109">
        <v>0</v>
      </c>
      <c r="E198" s="109">
        <v>0</v>
      </c>
      <c r="F198" s="109">
        <v>0</v>
      </c>
      <c r="G198" s="109">
        <v>1</v>
      </c>
      <c r="H198" s="109">
        <v>0</v>
      </c>
      <c r="I198" s="109">
        <v>0</v>
      </c>
      <c r="J198" s="109">
        <v>0</v>
      </c>
      <c r="K198" s="109">
        <v>0</v>
      </c>
      <c r="L198" s="109">
        <v>0</v>
      </c>
      <c r="M198" s="109">
        <v>0</v>
      </c>
      <c r="N198" s="109">
        <v>0</v>
      </c>
      <c r="O198" s="109">
        <v>0</v>
      </c>
      <c r="P198" s="109">
        <v>0</v>
      </c>
      <c r="Q198" s="109">
        <v>0</v>
      </c>
      <c r="R198" s="109" t="s">
        <v>76</v>
      </c>
    </row>
    <row r="199" spans="1:18" ht="25.5" x14ac:dyDescent="0.2">
      <c r="A199" s="253" t="s">
        <v>77</v>
      </c>
      <c r="B199" s="109">
        <v>1</v>
      </c>
      <c r="C199" s="109">
        <v>0</v>
      </c>
      <c r="D199" s="109">
        <v>0</v>
      </c>
      <c r="E199" s="109">
        <v>0</v>
      </c>
      <c r="F199" s="109">
        <v>0</v>
      </c>
      <c r="G199" s="109">
        <v>1</v>
      </c>
      <c r="H199" s="109">
        <v>0</v>
      </c>
      <c r="I199" s="109">
        <v>0</v>
      </c>
      <c r="J199" s="109">
        <v>12</v>
      </c>
      <c r="K199" s="109">
        <v>0</v>
      </c>
      <c r="L199" s="109">
        <v>0</v>
      </c>
      <c r="M199" s="109">
        <v>0</v>
      </c>
      <c r="N199" s="109">
        <v>0</v>
      </c>
      <c r="O199" s="109">
        <v>12</v>
      </c>
      <c r="P199" s="109">
        <v>0</v>
      </c>
      <c r="Q199" s="109">
        <v>0</v>
      </c>
      <c r="R199" s="109" t="s">
        <v>78</v>
      </c>
    </row>
    <row r="200" spans="1:18" x14ac:dyDescent="0.2">
      <c r="A200" s="253" t="s">
        <v>85</v>
      </c>
      <c r="B200" s="110">
        <v>71</v>
      </c>
      <c r="C200" s="110">
        <v>0</v>
      </c>
      <c r="D200" s="110">
        <v>0</v>
      </c>
      <c r="E200" s="110">
        <v>0</v>
      </c>
      <c r="F200" s="110">
        <v>0</v>
      </c>
      <c r="G200" s="110">
        <v>71</v>
      </c>
      <c r="H200" s="110">
        <v>0</v>
      </c>
      <c r="I200" s="110">
        <v>0</v>
      </c>
      <c r="J200" s="110">
        <v>12</v>
      </c>
      <c r="K200" s="110">
        <v>0</v>
      </c>
      <c r="L200" s="110">
        <v>0</v>
      </c>
      <c r="M200" s="110">
        <v>0</v>
      </c>
      <c r="N200" s="110">
        <v>0</v>
      </c>
      <c r="O200" s="110">
        <v>12</v>
      </c>
      <c r="P200" s="110">
        <v>0</v>
      </c>
      <c r="Q200" s="110">
        <v>0</v>
      </c>
    </row>
    <row r="201" spans="1:18" ht="63.75" x14ac:dyDescent="0.2">
      <c r="A201" s="253" t="s">
        <v>143</v>
      </c>
    </row>
    <row r="202" spans="1:18" ht="25.5" x14ac:dyDescent="0.2">
      <c r="A202" s="253" t="s">
        <v>65</v>
      </c>
      <c r="B202" s="111">
        <v>129</v>
      </c>
      <c r="C202" s="111">
        <v>0</v>
      </c>
      <c r="D202" s="111">
        <v>129</v>
      </c>
      <c r="E202" s="111">
        <v>0</v>
      </c>
      <c r="F202" s="111">
        <v>0</v>
      </c>
      <c r="G202" s="111">
        <v>0</v>
      </c>
      <c r="H202" s="111">
        <v>0</v>
      </c>
      <c r="I202" s="111">
        <v>0</v>
      </c>
      <c r="J202" s="111">
        <v>12</v>
      </c>
      <c r="K202" s="111">
        <v>0</v>
      </c>
      <c r="L202" s="111">
        <v>12</v>
      </c>
      <c r="M202" s="111">
        <v>0</v>
      </c>
      <c r="N202" s="111">
        <v>0</v>
      </c>
      <c r="O202" s="111">
        <v>0</v>
      </c>
      <c r="P202" s="111">
        <v>0</v>
      </c>
      <c r="Q202" s="111">
        <v>0</v>
      </c>
      <c r="R202" s="111" t="s">
        <v>66</v>
      </c>
    </row>
    <row r="203" spans="1:18" ht="25.5" x14ac:dyDescent="0.2">
      <c r="A203" s="253" t="s">
        <v>87</v>
      </c>
      <c r="B203" s="111">
        <v>4</v>
      </c>
      <c r="C203" s="111">
        <v>0</v>
      </c>
      <c r="D203" s="111">
        <v>4</v>
      </c>
      <c r="E203" s="111">
        <v>0</v>
      </c>
      <c r="F203" s="111">
        <v>0</v>
      </c>
      <c r="G203" s="111">
        <v>0</v>
      </c>
      <c r="H203" s="111">
        <v>0</v>
      </c>
      <c r="I203" s="111">
        <v>0</v>
      </c>
      <c r="J203" s="111">
        <v>0</v>
      </c>
      <c r="K203" s="111">
        <v>0</v>
      </c>
      <c r="L203" s="111">
        <v>0</v>
      </c>
      <c r="M203" s="111">
        <v>0</v>
      </c>
      <c r="N203" s="111">
        <v>0</v>
      </c>
      <c r="O203" s="111">
        <v>0</v>
      </c>
      <c r="P203" s="111">
        <v>0</v>
      </c>
      <c r="Q203" s="111">
        <v>0</v>
      </c>
      <c r="R203" s="111" t="s">
        <v>88</v>
      </c>
    </row>
    <row r="204" spans="1:18" ht="25.5" x14ac:dyDescent="0.2">
      <c r="A204" s="253" t="s">
        <v>114</v>
      </c>
      <c r="B204" s="111">
        <v>51</v>
      </c>
      <c r="C204" s="111">
        <v>0</v>
      </c>
      <c r="D204" s="111">
        <v>51</v>
      </c>
      <c r="E204" s="111">
        <v>0</v>
      </c>
      <c r="F204" s="111">
        <v>0</v>
      </c>
      <c r="G204" s="111">
        <v>0</v>
      </c>
      <c r="H204" s="111">
        <v>0</v>
      </c>
      <c r="I204" s="111">
        <v>0</v>
      </c>
      <c r="J204" s="111">
        <v>6</v>
      </c>
      <c r="K204" s="111">
        <v>0</v>
      </c>
      <c r="L204" s="111">
        <v>6</v>
      </c>
      <c r="M204" s="111">
        <v>0</v>
      </c>
      <c r="N204" s="111">
        <v>0</v>
      </c>
      <c r="O204" s="111">
        <v>0</v>
      </c>
      <c r="P204" s="111">
        <v>0</v>
      </c>
      <c r="Q204" s="111">
        <v>0</v>
      </c>
      <c r="R204" s="111" t="s">
        <v>115</v>
      </c>
    </row>
    <row r="205" spans="1:18" ht="25.5" x14ac:dyDescent="0.2">
      <c r="A205" s="253" t="s">
        <v>104</v>
      </c>
      <c r="B205" s="111">
        <v>0</v>
      </c>
      <c r="C205" s="111">
        <v>0</v>
      </c>
      <c r="D205" s="111">
        <v>0</v>
      </c>
      <c r="E205" s="111">
        <v>0</v>
      </c>
      <c r="F205" s="111">
        <v>0</v>
      </c>
      <c r="G205" s="111">
        <v>0</v>
      </c>
      <c r="H205" s="111">
        <v>0</v>
      </c>
      <c r="I205" s="111">
        <v>0</v>
      </c>
      <c r="J205" s="111">
        <v>2</v>
      </c>
      <c r="K205" s="111">
        <v>0</v>
      </c>
      <c r="L205" s="111">
        <v>0</v>
      </c>
      <c r="M205" s="111">
        <v>0</v>
      </c>
      <c r="N205" s="111">
        <v>0</v>
      </c>
      <c r="O205" s="111">
        <v>2</v>
      </c>
      <c r="P205" s="111">
        <v>0</v>
      </c>
      <c r="Q205" s="111">
        <v>2</v>
      </c>
      <c r="R205" s="111" t="s">
        <v>105</v>
      </c>
    </row>
    <row r="206" spans="1:18" ht="25.5" x14ac:dyDescent="0.2">
      <c r="A206" s="253" t="s">
        <v>117</v>
      </c>
      <c r="B206" s="111">
        <v>500</v>
      </c>
      <c r="C206" s="111">
        <v>500</v>
      </c>
      <c r="D206" s="111">
        <v>0</v>
      </c>
      <c r="E206" s="111">
        <v>0</v>
      </c>
      <c r="F206" s="111">
        <v>0</v>
      </c>
      <c r="G206" s="111">
        <v>0</v>
      </c>
      <c r="H206" s="111">
        <v>0</v>
      </c>
      <c r="I206" s="111">
        <v>0</v>
      </c>
      <c r="J206" s="111">
        <v>0</v>
      </c>
      <c r="K206" s="111">
        <v>0</v>
      </c>
      <c r="L206" s="111">
        <v>0</v>
      </c>
      <c r="M206" s="111">
        <v>0</v>
      </c>
      <c r="N206" s="111">
        <v>0</v>
      </c>
      <c r="O206" s="111">
        <v>0</v>
      </c>
      <c r="P206" s="111">
        <v>0</v>
      </c>
      <c r="Q206" s="111">
        <v>0</v>
      </c>
      <c r="R206" s="111" t="s">
        <v>118</v>
      </c>
    </row>
    <row r="207" spans="1:18" ht="25.5" x14ac:dyDescent="0.2">
      <c r="A207" s="253" t="s">
        <v>107</v>
      </c>
      <c r="B207" s="111">
        <v>0</v>
      </c>
      <c r="C207" s="111">
        <v>0</v>
      </c>
      <c r="D207" s="111">
        <v>0</v>
      </c>
      <c r="E207" s="111">
        <v>0</v>
      </c>
      <c r="F207" s="111">
        <v>0</v>
      </c>
      <c r="G207" s="111">
        <v>0</v>
      </c>
      <c r="H207" s="111">
        <v>0</v>
      </c>
      <c r="I207" s="111">
        <v>0</v>
      </c>
      <c r="J207" s="111">
        <v>3</v>
      </c>
      <c r="K207" s="111">
        <v>0</v>
      </c>
      <c r="L207" s="111">
        <v>0</v>
      </c>
      <c r="M207" s="111">
        <v>0</v>
      </c>
      <c r="N207" s="111">
        <v>0</v>
      </c>
      <c r="O207" s="111">
        <v>3</v>
      </c>
      <c r="P207" s="111">
        <v>0</v>
      </c>
      <c r="Q207" s="111">
        <v>3</v>
      </c>
      <c r="R207" s="111" t="s">
        <v>108</v>
      </c>
    </row>
    <row r="208" spans="1:18" ht="25.5" x14ac:dyDescent="0.2">
      <c r="A208" s="253" t="s">
        <v>121</v>
      </c>
      <c r="B208" s="111">
        <v>6</v>
      </c>
      <c r="C208" s="111">
        <v>0</v>
      </c>
      <c r="D208" s="111">
        <v>0</v>
      </c>
      <c r="E208" s="111">
        <v>0</v>
      </c>
      <c r="F208" s="111">
        <v>0</v>
      </c>
      <c r="G208" s="111">
        <v>6</v>
      </c>
      <c r="H208" s="111">
        <v>0</v>
      </c>
      <c r="I208" s="111">
        <v>0</v>
      </c>
      <c r="J208" s="111">
        <v>0</v>
      </c>
      <c r="K208" s="111">
        <v>0</v>
      </c>
      <c r="L208" s="111">
        <v>0</v>
      </c>
      <c r="M208" s="111">
        <v>0</v>
      </c>
      <c r="N208" s="111">
        <v>0</v>
      </c>
      <c r="O208" s="111">
        <v>0</v>
      </c>
      <c r="P208" s="111">
        <v>0</v>
      </c>
      <c r="Q208" s="111">
        <v>0</v>
      </c>
      <c r="R208" s="111" t="s">
        <v>122</v>
      </c>
    </row>
    <row r="209" spans="1:18" ht="25.5" x14ac:dyDescent="0.2">
      <c r="A209" s="253" t="s">
        <v>73</v>
      </c>
      <c r="B209" s="111">
        <v>2</v>
      </c>
      <c r="C209" s="111">
        <v>0</v>
      </c>
      <c r="D209" s="111">
        <v>0</v>
      </c>
      <c r="E209" s="111">
        <v>0</v>
      </c>
      <c r="F209" s="111">
        <v>0</v>
      </c>
      <c r="G209" s="111">
        <v>2</v>
      </c>
      <c r="H209" s="111">
        <v>0</v>
      </c>
      <c r="I209" s="111">
        <v>0</v>
      </c>
      <c r="J209" s="111">
        <v>0</v>
      </c>
      <c r="K209" s="111">
        <v>0</v>
      </c>
      <c r="L209" s="111">
        <v>0</v>
      </c>
      <c r="M209" s="111">
        <v>0</v>
      </c>
      <c r="N209" s="111">
        <v>0</v>
      </c>
      <c r="O209" s="111">
        <v>0</v>
      </c>
      <c r="P209" s="111">
        <v>0</v>
      </c>
      <c r="Q209" s="111">
        <v>0</v>
      </c>
      <c r="R209" s="111" t="s">
        <v>74</v>
      </c>
    </row>
    <row r="210" spans="1:18" ht="25.5" x14ac:dyDescent="0.2">
      <c r="A210" s="253" t="s">
        <v>75</v>
      </c>
      <c r="B210" s="111">
        <v>1</v>
      </c>
      <c r="C210" s="111">
        <v>0</v>
      </c>
      <c r="D210" s="111">
        <v>0</v>
      </c>
      <c r="E210" s="111">
        <v>0</v>
      </c>
      <c r="F210" s="111">
        <v>0</v>
      </c>
      <c r="G210" s="111">
        <v>1</v>
      </c>
      <c r="H210" s="111">
        <v>0</v>
      </c>
      <c r="I210" s="111">
        <v>0</v>
      </c>
      <c r="J210" s="111">
        <v>0</v>
      </c>
      <c r="K210" s="111">
        <v>0</v>
      </c>
      <c r="L210" s="111">
        <v>0</v>
      </c>
      <c r="M210" s="111">
        <v>0</v>
      </c>
      <c r="N210" s="111">
        <v>0</v>
      </c>
      <c r="O210" s="111">
        <v>0</v>
      </c>
      <c r="P210" s="111">
        <v>0</v>
      </c>
      <c r="Q210" s="111">
        <v>0</v>
      </c>
      <c r="R210" s="111" t="s">
        <v>76</v>
      </c>
    </row>
    <row r="211" spans="1:18" ht="25.5" x14ac:dyDescent="0.2">
      <c r="A211" s="253" t="s">
        <v>77</v>
      </c>
      <c r="B211" s="111">
        <v>0</v>
      </c>
      <c r="C211" s="111">
        <v>0</v>
      </c>
      <c r="D211" s="111">
        <v>0</v>
      </c>
      <c r="E211" s="111">
        <v>0</v>
      </c>
      <c r="F211" s="111">
        <v>0</v>
      </c>
      <c r="G211" s="111">
        <v>0</v>
      </c>
      <c r="H211" s="111">
        <v>0</v>
      </c>
      <c r="I211" s="111">
        <v>0</v>
      </c>
      <c r="J211" s="111">
        <v>4</v>
      </c>
      <c r="K211" s="111">
        <v>0</v>
      </c>
      <c r="L211" s="111">
        <v>0</v>
      </c>
      <c r="M211" s="111">
        <v>0</v>
      </c>
      <c r="N211" s="111">
        <v>0</v>
      </c>
      <c r="O211" s="111">
        <v>4</v>
      </c>
      <c r="P211" s="111">
        <v>0</v>
      </c>
      <c r="Q211" s="111">
        <v>0</v>
      </c>
      <c r="R211" s="111" t="s">
        <v>78</v>
      </c>
    </row>
    <row r="212" spans="1:18" ht="25.5" x14ac:dyDescent="0.2">
      <c r="A212" s="253" t="s">
        <v>83</v>
      </c>
      <c r="B212" s="111">
        <v>1</v>
      </c>
      <c r="C212" s="111">
        <v>0</v>
      </c>
      <c r="D212" s="111">
        <v>0</v>
      </c>
      <c r="E212" s="111">
        <v>0</v>
      </c>
      <c r="F212" s="111">
        <v>0</v>
      </c>
      <c r="G212" s="111">
        <v>1</v>
      </c>
      <c r="H212" s="111">
        <v>0</v>
      </c>
      <c r="I212" s="111">
        <v>0</v>
      </c>
      <c r="J212" s="111">
        <v>0</v>
      </c>
      <c r="K212" s="111">
        <v>0</v>
      </c>
      <c r="L212" s="111">
        <v>0</v>
      </c>
      <c r="M212" s="111">
        <v>0</v>
      </c>
      <c r="N212" s="111">
        <v>0</v>
      </c>
      <c r="O212" s="111">
        <v>0</v>
      </c>
      <c r="P212" s="111">
        <v>0</v>
      </c>
      <c r="Q212" s="111">
        <v>0</v>
      </c>
      <c r="R212" s="111" t="s">
        <v>84</v>
      </c>
    </row>
    <row r="213" spans="1:18" x14ac:dyDescent="0.2">
      <c r="A213" s="253" t="s">
        <v>85</v>
      </c>
      <c r="B213" s="112">
        <v>693</v>
      </c>
      <c r="C213" s="112">
        <v>500</v>
      </c>
      <c r="D213" s="112">
        <v>183</v>
      </c>
      <c r="E213" s="112">
        <v>0</v>
      </c>
      <c r="F213" s="112">
        <v>0</v>
      </c>
      <c r="G213" s="112">
        <v>9</v>
      </c>
      <c r="H213" s="112">
        <v>0</v>
      </c>
      <c r="I213" s="112">
        <v>0</v>
      </c>
      <c r="J213" s="112">
        <v>27</v>
      </c>
      <c r="K213" s="112">
        <v>0</v>
      </c>
      <c r="L213" s="112">
        <v>17</v>
      </c>
      <c r="M213" s="112">
        <v>0</v>
      </c>
      <c r="N213" s="112">
        <v>0</v>
      </c>
      <c r="O213" s="112">
        <v>9</v>
      </c>
      <c r="P213" s="112">
        <v>0</v>
      </c>
      <c r="Q213" s="112">
        <v>5</v>
      </c>
    </row>
    <row r="214" spans="1:18" ht="114.75" x14ac:dyDescent="0.2">
      <c r="A214" s="253" t="s">
        <v>144</v>
      </c>
    </row>
    <row r="215" spans="1:18" ht="25.5" x14ac:dyDescent="0.2">
      <c r="A215" s="253" t="s">
        <v>65</v>
      </c>
      <c r="B215" s="113">
        <v>8</v>
      </c>
      <c r="C215" s="113">
        <v>0</v>
      </c>
      <c r="D215" s="113">
        <v>8</v>
      </c>
      <c r="E215" s="113">
        <v>0</v>
      </c>
      <c r="F215" s="113">
        <v>0</v>
      </c>
      <c r="G215" s="113">
        <v>0</v>
      </c>
      <c r="H215" s="113">
        <v>0</v>
      </c>
      <c r="I215" s="113">
        <v>0</v>
      </c>
      <c r="J215" s="113">
        <v>0</v>
      </c>
      <c r="K215" s="113">
        <v>0</v>
      </c>
      <c r="L215" s="113">
        <v>0</v>
      </c>
      <c r="M215" s="113">
        <v>0</v>
      </c>
      <c r="N215" s="113">
        <v>0</v>
      </c>
      <c r="O215" s="113">
        <v>0</v>
      </c>
      <c r="P215" s="113">
        <v>0</v>
      </c>
      <c r="Q215" s="113">
        <v>0</v>
      </c>
      <c r="R215" s="113" t="s">
        <v>66</v>
      </c>
    </row>
    <row r="216" spans="1:18" ht="25.5" x14ac:dyDescent="0.2">
      <c r="A216" s="253" t="s">
        <v>121</v>
      </c>
      <c r="B216" s="113">
        <v>12</v>
      </c>
      <c r="C216" s="113">
        <v>0</v>
      </c>
      <c r="D216" s="113">
        <v>0</v>
      </c>
      <c r="E216" s="113">
        <v>0</v>
      </c>
      <c r="F216" s="113">
        <v>0</v>
      </c>
      <c r="G216" s="113">
        <v>12</v>
      </c>
      <c r="H216" s="113">
        <v>0</v>
      </c>
      <c r="I216" s="113">
        <v>0</v>
      </c>
      <c r="J216" s="113">
        <v>0</v>
      </c>
      <c r="K216" s="113">
        <v>0</v>
      </c>
      <c r="L216" s="113">
        <v>0</v>
      </c>
      <c r="M216" s="113">
        <v>0</v>
      </c>
      <c r="N216" s="113">
        <v>0</v>
      </c>
      <c r="O216" s="113">
        <v>0</v>
      </c>
      <c r="P216" s="113">
        <v>0</v>
      </c>
      <c r="Q216" s="113">
        <v>0</v>
      </c>
      <c r="R216" s="113" t="s">
        <v>122</v>
      </c>
    </row>
    <row r="217" spans="1:18" ht="25.5" x14ac:dyDescent="0.2">
      <c r="A217" s="253" t="s">
        <v>73</v>
      </c>
      <c r="B217" s="113">
        <v>0</v>
      </c>
      <c r="C217" s="113">
        <v>0</v>
      </c>
      <c r="D217" s="113">
        <v>0</v>
      </c>
      <c r="E217" s="113">
        <v>0</v>
      </c>
      <c r="F217" s="113">
        <v>0</v>
      </c>
      <c r="G217" s="113">
        <v>0</v>
      </c>
      <c r="H217" s="113">
        <v>0</v>
      </c>
      <c r="I217" s="113">
        <v>0</v>
      </c>
      <c r="J217" s="113">
        <v>14</v>
      </c>
      <c r="K217" s="113">
        <v>0</v>
      </c>
      <c r="L217" s="113">
        <v>0</v>
      </c>
      <c r="M217" s="113">
        <v>0</v>
      </c>
      <c r="N217" s="113">
        <v>0</v>
      </c>
      <c r="O217" s="113">
        <v>14</v>
      </c>
      <c r="P217" s="113">
        <v>0</v>
      </c>
      <c r="Q217" s="113">
        <v>14</v>
      </c>
      <c r="R217" s="113" t="s">
        <v>74</v>
      </c>
    </row>
    <row r="218" spans="1:18" ht="25.5" x14ac:dyDescent="0.2">
      <c r="A218" s="253" t="s">
        <v>75</v>
      </c>
      <c r="B218" s="113">
        <v>0</v>
      </c>
      <c r="C218" s="113">
        <v>0</v>
      </c>
      <c r="D218" s="113">
        <v>0</v>
      </c>
      <c r="E218" s="113">
        <v>0</v>
      </c>
      <c r="F218" s="113">
        <v>0</v>
      </c>
      <c r="G218" s="113">
        <v>0</v>
      </c>
      <c r="H218" s="113">
        <v>0</v>
      </c>
      <c r="I218" s="113">
        <v>0</v>
      </c>
      <c r="J218" s="113">
        <v>0</v>
      </c>
      <c r="K218" s="113">
        <v>0</v>
      </c>
      <c r="L218" s="113">
        <v>0</v>
      </c>
      <c r="M218" s="113">
        <v>0</v>
      </c>
      <c r="N218" s="113">
        <v>0</v>
      </c>
      <c r="O218" s="113">
        <v>0</v>
      </c>
      <c r="P218" s="113">
        <v>0</v>
      </c>
      <c r="Q218" s="113">
        <v>0</v>
      </c>
      <c r="R218" s="113" t="s">
        <v>76</v>
      </c>
    </row>
    <row r="219" spans="1:18" ht="25.5" x14ac:dyDescent="0.2">
      <c r="A219" s="253" t="s">
        <v>77</v>
      </c>
      <c r="B219" s="113">
        <v>0</v>
      </c>
      <c r="C219" s="113">
        <v>0</v>
      </c>
      <c r="D219" s="113">
        <v>0</v>
      </c>
      <c r="E219" s="113">
        <v>0</v>
      </c>
      <c r="F219" s="113">
        <v>0</v>
      </c>
      <c r="G219" s="113">
        <v>0</v>
      </c>
      <c r="H219" s="113">
        <v>0</v>
      </c>
      <c r="I219" s="113">
        <v>0</v>
      </c>
      <c r="J219" s="113">
        <v>0</v>
      </c>
      <c r="K219" s="113">
        <v>0</v>
      </c>
      <c r="L219" s="113">
        <v>0</v>
      </c>
      <c r="M219" s="113">
        <v>0</v>
      </c>
      <c r="N219" s="113">
        <v>0</v>
      </c>
      <c r="O219" s="113">
        <v>0</v>
      </c>
      <c r="P219" s="113">
        <v>0</v>
      </c>
      <c r="Q219" s="113">
        <v>0</v>
      </c>
      <c r="R219" s="113" t="s">
        <v>78</v>
      </c>
    </row>
    <row r="220" spans="1:18" x14ac:dyDescent="0.2">
      <c r="A220" s="253" t="s">
        <v>85</v>
      </c>
      <c r="B220" s="114">
        <v>21</v>
      </c>
      <c r="C220" s="114">
        <v>0</v>
      </c>
      <c r="D220" s="114">
        <v>8</v>
      </c>
      <c r="E220" s="114">
        <v>0</v>
      </c>
      <c r="F220" s="114">
        <v>0</v>
      </c>
      <c r="G220" s="114">
        <v>12</v>
      </c>
      <c r="H220" s="114">
        <v>0</v>
      </c>
      <c r="I220" s="114">
        <v>0</v>
      </c>
      <c r="J220" s="114">
        <v>14</v>
      </c>
      <c r="K220" s="114">
        <v>0</v>
      </c>
      <c r="L220" s="114">
        <v>0</v>
      </c>
      <c r="M220" s="114">
        <v>0</v>
      </c>
      <c r="N220" s="114">
        <v>0</v>
      </c>
      <c r="O220" s="114">
        <v>14</v>
      </c>
      <c r="P220" s="114">
        <v>0</v>
      </c>
      <c r="Q220" s="114">
        <v>14</v>
      </c>
    </row>
    <row r="221" spans="1:18" ht="76.5" x14ac:dyDescent="0.2">
      <c r="A221" s="253" t="s">
        <v>145</v>
      </c>
    </row>
    <row r="222" spans="1:18" ht="25.5" x14ac:dyDescent="0.2">
      <c r="A222" s="253" t="s">
        <v>65</v>
      </c>
      <c r="B222" s="115">
        <v>8</v>
      </c>
      <c r="C222" s="115">
        <v>0</v>
      </c>
      <c r="D222" s="115">
        <v>8</v>
      </c>
      <c r="E222" s="115">
        <v>0</v>
      </c>
      <c r="F222" s="115">
        <v>0</v>
      </c>
      <c r="G222" s="115">
        <v>0</v>
      </c>
      <c r="H222" s="115">
        <v>0</v>
      </c>
      <c r="I222" s="115">
        <v>0</v>
      </c>
      <c r="J222" s="115">
        <v>0</v>
      </c>
      <c r="K222" s="115">
        <v>0</v>
      </c>
      <c r="L222" s="115">
        <v>0</v>
      </c>
      <c r="M222" s="115">
        <v>0</v>
      </c>
      <c r="N222" s="115">
        <v>0</v>
      </c>
      <c r="O222" s="115">
        <v>0</v>
      </c>
      <c r="P222" s="115">
        <v>0</v>
      </c>
      <c r="Q222" s="115">
        <v>0</v>
      </c>
      <c r="R222" s="115" t="s">
        <v>66</v>
      </c>
    </row>
    <row r="223" spans="1:18" ht="25.5" x14ac:dyDescent="0.2">
      <c r="A223" s="253" t="s">
        <v>121</v>
      </c>
      <c r="B223" s="115">
        <v>12</v>
      </c>
      <c r="C223" s="115">
        <v>0</v>
      </c>
      <c r="D223" s="115">
        <v>0</v>
      </c>
      <c r="E223" s="115">
        <v>0</v>
      </c>
      <c r="F223" s="115">
        <v>0</v>
      </c>
      <c r="G223" s="115">
        <v>12</v>
      </c>
      <c r="H223" s="115">
        <v>0</v>
      </c>
      <c r="I223" s="115">
        <v>0</v>
      </c>
      <c r="J223" s="115">
        <v>0</v>
      </c>
      <c r="K223" s="115">
        <v>0</v>
      </c>
      <c r="L223" s="115">
        <v>0</v>
      </c>
      <c r="M223" s="115">
        <v>0</v>
      </c>
      <c r="N223" s="115">
        <v>0</v>
      </c>
      <c r="O223" s="115">
        <v>0</v>
      </c>
      <c r="P223" s="115">
        <v>0</v>
      </c>
      <c r="Q223" s="115">
        <v>0</v>
      </c>
      <c r="R223" s="115" t="s">
        <v>122</v>
      </c>
    </row>
    <row r="224" spans="1:18" ht="25.5" x14ac:dyDescent="0.2">
      <c r="A224" s="253" t="s">
        <v>73</v>
      </c>
      <c r="B224" s="115">
        <v>0</v>
      </c>
      <c r="C224" s="115">
        <v>0</v>
      </c>
      <c r="D224" s="115">
        <v>0</v>
      </c>
      <c r="E224" s="115">
        <v>0</v>
      </c>
      <c r="F224" s="115">
        <v>0</v>
      </c>
      <c r="G224" s="115">
        <v>0</v>
      </c>
      <c r="H224" s="115">
        <v>0</v>
      </c>
      <c r="I224" s="115">
        <v>0</v>
      </c>
      <c r="J224" s="115">
        <v>0</v>
      </c>
      <c r="K224" s="115">
        <v>0</v>
      </c>
      <c r="L224" s="115">
        <v>0</v>
      </c>
      <c r="M224" s="115">
        <v>0</v>
      </c>
      <c r="N224" s="115">
        <v>0</v>
      </c>
      <c r="O224" s="115">
        <v>0</v>
      </c>
      <c r="P224" s="115">
        <v>0</v>
      </c>
      <c r="Q224" s="115">
        <v>0</v>
      </c>
      <c r="R224" s="115" t="s">
        <v>74</v>
      </c>
    </row>
    <row r="225" spans="1:18" x14ac:dyDescent="0.2">
      <c r="A225" s="253" t="s">
        <v>85</v>
      </c>
      <c r="B225" s="116">
        <v>21</v>
      </c>
      <c r="C225" s="116">
        <v>0</v>
      </c>
      <c r="D225" s="116">
        <v>8</v>
      </c>
      <c r="E225" s="116">
        <v>0</v>
      </c>
      <c r="F225" s="116">
        <v>0</v>
      </c>
      <c r="G225" s="116">
        <v>12</v>
      </c>
      <c r="H225" s="116">
        <v>0</v>
      </c>
      <c r="I225" s="116">
        <v>0</v>
      </c>
      <c r="J225" s="116">
        <v>0</v>
      </c>
      <c r="K225" s="116">
        <v>0</v>
      </c>
      <c r="L225" s="116">
        <v>0</v>
      </c>
      <c r="M225" s="116">
        <v>0</v>
      </c>
      <c r="N225" s="116">
        <v>0</v>
      </c>
      <c r="O225" s="116">
        <v>0</v>
      </c>
      <c r="P225" s="116">
        <v>0</v>
      </c>
      <c r="Q225" s="116">
        <v>0</v>
      </c>
    </row>
    <row r="226" spans="1:18" ht="51" x14ac:dyDescent="0.2">
      <c r="A226" s="253" t="s">
        <v>146</v>
      </c>
    </row>
    <row r="227" spans="1:18" ht="25.5" x14ac:dyDescent="0.2">
      <c r="A227" s="253" t="s">
        <v>77</v>
      </c>
      <c r="B227" s="117">
        <v>0</v>
      </c>
      <c r="C227" s="117">
        <v>0</v>
      </c>
      <c r="D227" s="117">
        <v>0</v>
      </c>
      <c r="E227" s="117">
        <v>0</v>
      </c>
      <c r="F227" s="117">
        <v>0</v>
      </c>
      <c r="G227" s="117">
        <v>0</v>
      </c>
      <c r="H227" s="117">
        <v>0</v>
      </c>
      <c r="I227" s="117">
        <v>0</v>
      </c>
      <c r="J227" s="117">
        <v>0</v>
      </c>
      <c r="K227" s="117">
        <v>0</v>
      </c>
      <c r="L227" s="117">
        <v>0</v>
      </c>
      <c r="M227" s="117">
        <v>0</v>
      </c>
      <c r="N227" s="117">
        <v>0</v>
      </c>
      <c r="O227" s="117">
        <v>0</v>
      </c>
      <c r="P227" s="117">
        <v>0</v>
      </c>
      <c r="Q227" s="117">
        <v>0</v>
      </c>
      <c r="R227" s="117" t="s">
        <v>78</v>
      </c>
    </row>
    <row r="228" spans="1:18" x14ac:dyDescent="0.2">
      <c r="A228" s="253" t="s">
        <v>85</v>
      </c>
      <c r="B228" s="118">
        <v>0</v>
      </c>
      <c r="C228" s="118">
        <v>0</v>
      </c>
      <c r="D228" s="118">
        <v>0</v>
      </c>
      <c r="E228" s="118">
        <v>0</v>
      </c>
      <c r="F228" s="118">
        <v>0</v>
      </c>
      <c r="G228" s="118">
        <v>0</v>
      </c>
      <c r="H228" s="118">
        <v>0</v>
      </c>
      <c r="I228" s="118">
        <v>0</v>
      </c>
      <c r="J228" s="118">
        <v>0</v>
      </c>
      <c r="K228" s="118">
        <v>0</v>
      </c>
      <c r="L228" s="118">
        <v>0</v>
      </c>
      <c r="M228" s="118">
        <v>0</v>
      </c>
      <c r="N228" s="118">
        <v>0</v>
      </c>
      <c r="O228" s="118">
        <v>0</v>
      </c>
      <c r="P228" s="118">
        <v>0</v>
      </c>
      <c r="Q228" s="118">
        <v>0</v>
      </c>
    </row>
    <row r="229" spans="1:18" ht="76.5" x14ac:dyDescent="0.2">
      <c r="A229" s="253" t="s">
        <v>147</v>
      </c>
    </row>
    <row r="230" spans="1:18" ht="25.5" x14ac:dyDescent="0.2">
      <c r="A230" s="253" t="s">
        <v>73</v>
      </c>
      <c r="B230" s="119">
        <v>0</v>
      </c>
      <c r="C230" s="119">
        <v>0</v>
      </c>
      <c r="D230" s="119">
        <v>0</v>
      </c>
      <c r="E230" s="119">
        <v>0</v>
      </c>
      <c r="F230" s="119">
        <v>0</v>
      </c>
      <c r="G230" s="119">
        <v>0</v>
      </c>
      <c r="H230" s="119">
        <v>0</v>
      </c>
      <c r="I230" s="119">
        <v>0</v>
      </c>
      <c r="J230" s="119">
        <v>14</v>
      </c>
      <c r="K230" s="119">
        <v>0</v>
      </c>
      <c r="L230" s="119">
        <v>0</v>
      </c>
      <c r="M230" s="119">
        <v>0</v>
      </c>
      <c r="N230" s="119">
        <v>0</v>
      </c>
      <c r="O230" s="119">
        <v>14</v>
      </c>
      <c r="P230" s="119">
        <v>0</v>
      </c>
      <c r="Q230" s="119">
        <v>14</v>
      </c>
      <c r="R230" s="119" t="s">
        <v>74</v>
      </c>
    </row>
    <row r="231" spans="1:18" ht="25.5" x14ac:dyDescent="0.2">
      <c r="A231" s="253" t="s">
        <v>75</v>
      </c>
      <c r="B231" s="119">
        <v>0</v>
      </c>
      <c r="C231" s="119">
        <v>0</v>
      </c>
      <c r="D231" s="119">
        <v>0</v>
      </c>
      <c r="E231" s="119">
        <v>0</v>
      </c>
      <c r="F231" s="119">
        <v>0</v>
      </c>
      <c r="G231" s="119">
        <v>0</v>
      </c>
      <c r="H231" s="119">
        <v>0</v>
      </c>
      <c r="I231" s="119">
        <v>0</v>
      </c>
      <c r="J231" s="119">
        <v>0</v>
      </c>
      <c r="K231" s="119">
        <v>0</v>
      </c>
      <c r="L231" s="119">
        <v>0</v>
      </c>
      <c r="M231" s="119">
        <v>0</v>
      </c>
      <c r="N231" s="119">
        <v>0</v>
      </c>
      <c r="O231" s="119">
        <v>0</v>
      </c>
      <c r="P231" s="119">
        <v>0</v>
      </c>
      <c r="Q231" s="119">
        <v>0</v>
      </c>
      <c r="R231" s="119" t="s">
        <v>76</v>
      </c>
    </row>
    <row r="232" spans="1:18" x14ac:dyDescent="0.2">
      <c r="A232" s="253" t="s">
        <v>85</v>
      </c>
      <c r="B232" s="120">
        <v>0</v>
      </c>
      <c r="C232" s="120">
        <v>0</v>
      </c>
      <c r="D232" s="120">
        <v>0</v>
      </c>
      <c r="E232" s="120">
        <v>0</v>
      </c>
      <c r="F232" s="120">
        <v>0</v>
      </c>
      <c r="G232" s="120">
        <v>0</v>
      </c>
      <c r="H232" s="120">
        <v>0</v>
      </c>
      <c r="I232" s="120">
        <v>0</v>
      </c>
      <c r="J232" s="120">
        <v>14</v>
      </c>
      <c r="K232" s="120">
        <v>0</v>
      </c>
      <c r="L232" s="120">
        <v>0</v>
      </c>
      <c r="M232" s="120">
        <v>0</v>
      </c>
      <c r="N232" s="120">
        <v>0</v>
      </c>
      <c r="O232" s="120">
        <v>14</v>
      </c>
      <c r="P232" s="120">
        <v>0</v>
      </c>
      <c r="Q232" s="120">
        <v>14</v>
      </c>
    </row>
    <row r="233" spans="1:18" ht="153" x14ac:dyDescent="0.2">
      <c r="A233" s="253" t="s">
        <v>148</v>
      </c>
    </row>
    <row r="234" spans="1:18" ht="25.5" x14ac:dyDescent="0.2">
      <c r="A234" s="253" t="s">
        <v>73</v>
      </c>
      <c r="B234" s="121">
        <v>0</v>
      </c>
      <c r="C234" s="121">
        <v>0</v>
      </c>
      <c r="D234" s="121">
        <v>0</v>
      </c>
      <c r="E234" s="121">
        <v>0</v>
      </c>
      <c r="F234" s="121">
        <v>0</v>
      </c>
      <c r="G234" s="121">
        <v>0</v>
      </c>
      <c r="H234" s="121">
        <v>0</v>
      </c>
      <c r="I234" s="121">
        <v>0</v>
      </c>
      <c r="J234" s="121">
        <v>0</v>
      </c>
      <c r="K234" s="121">
        <v>0</v>
      </c>
      <c r="L234" s="121">
        <v>0</v>
      </c>
      <c r="M234" s="121">
        <v>0</v>
      </c>
      <c r="N234" s="121">
        <v>0</v>
      </c>
      <c r="O234" s="121">
        <v>0</v>
      </c>
      <c r="P234" s="121">
        <v>0</v>
      </c>
      <c r="Q234" s="121">
        <v>0</v>
      </c>
      <c r="R234" s="121" t="s">
        <v>74</v>
      </c>
    </row>
    <row r="235" spans="1:18" ht="25.5" x14ac:dyDescent="0.2">
      <c r="A235" s="253" t="s">
        <v>75</v>
      </c>
      <c r="B235" s="121">
        <v>0</v>
      </c>
      <c r="C235" s="121">
        <v>0</v>
      </c>
      <c r="D235" s="121">
        <v>0</v>
      </c>
      <c r="E235" s="121">
        <v>0</v>
      </c>
      <c r="F235" s="121">
        <v>0</v>
      </c>
      <c r="G235" s="121">
        <v>0</v>
      </c>
      <c r="H235" s="121">
        <v>0</v>
      </c>
      <c r="I235" s="121">
        <v>0</v>
      </c>
      <c r="J235" s="121">
        <v>0</v>
      </c>
      <c r="K235" s="121">
        <v>0</v>
      </c>
      <c r="L235" s="121">
        <v>0</v>
      </c>
      <c r="M235" s="121">
        <v>0</v>
      </c>
      <c r="N235" s="121">
        <v>0</v>
      </c>
      <c r="O235" s="121">
        <v>0</v>
      </c>
      <c r="P235" s="121">
        <v>0</v>
      </c>
      <c r="Q235" s="121">
        <v>0</v>
      </c>
      <c r="R235" s="121" t="s">
        <v>76</v>
      </c>
    </row>
    <row r="236" spans="1:18" ht="25.5" x14ac:dyDescent="0.2">
      <c r="A236" s="253" t="s">
        <v>77</v>
      </c>
      <c r="B236" s="121">
        <v>0</v>
      </c>
      <c r="C236" s="121">
        <v>0</v>
      </c>
      <c r="D236" s="121">
        <v>0</v>
      </c>
      <c r="E236" s="121">
        <v>0</v>
      </c>
      <c r="F236" s="121">
        <v>0</v>
      </c>
      <c r="G236" s="121">
        <v>0</v>
      </c>
      <c r="H236" s="121">
        <v>0</v>
      </c>
      <c r="I236" s="121">
        <v>0</v>
      </c>
      <c r="J236" s="121">
        <v>0</v>
      </c>
      <c r="K236" s="121">
        <v>0</v>
      </c>
      <c r="L236" s="121">
        <v>0</v>
      </c>
      <c r="M236" s="121">
        <v>0</v>
      </c>
      <c r="N236" s="121">
        <v>0</v>
      </c>
      <c r="O236" s="121">
        <v>0</v>
      </c>
      <c r="P236" s="121">
        <v>0</v>
      </c>
      <c r="Q236" s="121">
        <v>0</v>
      </c>
      <c r="R236" s="121" t="s">
        <v>78</v>
      </c>
    </row>
    <row r="237" spans="1:18" x14ac:dyDescent="0.2">
      <c r="A237" s="253" t="s">
        <v>85</v>
      </c>
      <c r="B237" s="122">
        <v>0</v>
      </c>
      <c r="C237" s="122">
        <v>0</v>
      </c>
      <c r="D237" s="122">
        <v>0</v>
      </c>
      <c r="E237" s="122">
        <v>0</v>
      </c>
      <c r="F237" s="122">
        <v>0</v>
      </c>
      <c r="G237" s="122">
        <v>0</v>
      </c>
      <c r="H237" s="122">
        <v>0</v>
      </c>
      <c r="I237" s="122">
        <v>0</v>
      </c>
      <c r="J237" s="122">
        <v>0</v>
      </c>
      <c r="K237" s="122">
        <v>0</v>
      </c>
      <c r="L237" s="122">
        <v>0</v>
      </c>
      <c r="M237" s="122">
        <v>0</v>
      </c>
      <c r="N237" s="122">
        <v>0</v>
      </c>
      <c r="O237" s="122">
        <v>0</v>
      </c>
      <c r="P237" s="122">
        <v>0</v>
      </c>
      <c r="Q237" s="122">
        <v>0</v>
      </c>
    </row>
    <row r="238" spans="1:18" ht="76.5" x14ac:dyDescent="0.2">
      <c r="A238" s="253" t="s">
        <v>149</v>
      </c>
    </row>
    <row r="239" spans="1:18" ht="25.5" x14ac:dyDescent="0.2">
      <c r="A239" s="253" t="s">
        <v>150</v>
      </c>
      <c r="B239" s="123">
        <v>0</v>
      </c>
      <c r="C239" s="123">
        <v>0</v>
      </c>
      <c r="D239" s="123">
        <v>0</v>
      </c>
      <c r="E239" s="123">
        <v>0</v>
      </c>
      <c r="F239" s="123">
        <v>0</v>
      </c>
      <c r="G239" s="123">
        <v>0</v>
      </c>
      <c r="H239" s="123">
        <v>0</v>
      </c>
      <c r="I239" s="123">
        <v>0</v>
      </c>
      <c r="J239" s="123">
        <v>0</v>
      </c>
      <c r="K239" s="123">
        <v>0</v>
      </c>
      <c r="L239" s="123">
        <v>0</v>
      </c>
      <c r="M239" s="123">
        <v>0</v>
      </c>
      <c r="N239" s="123">
        <v>0</v>
      </c>
      <c r="O239" s="123">
        <v>0</v>
      </c>
      <c r="P239" s="123">
        <v>0</v>
      </c>
      <c r="Q239" s="123">
        <v>0</v>
      </c>
      <c r="R239" s="123" t="s">
        <v>151</v>
      </c>
    </row>
    <row r="240" spans="1:18" ht="25.5" x14ac:dyDescent="0.2">
      <c r="A240" s="253" t="s">
        <v>73</v>
      </c>
      <c r="B240" s="123">
        <v>0</v>
      </c>
      <c r="C240" s="123">
        <v>0</v>
      </c>
      <c r="D240" s="123">
        <v>0</v>
      </c>
      <c r="E240" s="123">
        <v>0</v>
      </c>
      <c r="F240" s="123">
        <v>0</v>
      </c>
      <c r="G240" s="123">
        <v>0</v>
      </c>
      <c r="H240" s="123">
        <v>0</v>
      </c>
      <c r="I240" s="123">
        <v>0</v>
      </c>
      <c r="J240" s="123">
        <v>0</v>
      </c>
      <c r="K240" s="123">
        <v>0</v>
      </c>
      <c r="L240" s="123">
        <v>0</v>
      </c>
      <c r="M240" s="123">
        <v>0</v>
      </c>
      <c r="N240" s="123">
        <v>0</v>
      </c>
      <c r="O240" s="123">
        <v>0</v>
      </c>
      <c r="P240" s="123">
        <v>0</v>
      </c>
      <c r="Q240" s="123">
        <v>0</v>
      </c>
      <c r="R240" s="123" t="s">
        <v>74</v>
      </c>
    </row>
    <row r="241" spans="1:18" ht="25.5" x14ac:dyDescent="0.2">
      <c r="A241" s="253" t="s">
        <v>75</v>
      </c>
      <c r="B241" s="123">
        <v>0</v>
      </c>
      <c r="C241" s="123">
        <v>0</v>
      </c>
      <c r="D241" s="123">
        <v>0</v>
      </c>
      <c r="E241" s="123">
        <v>0</v>
      </c>
      <c r="F241" s="123">
        <v>0</v>
      </c>
      <c r="G241" s="123">
        <v>0</v>
      </c>
      <c r="H241" s="123">
        <v>0</v>
      </c>
      <c r="I241" s="123">
        <v>0</v>
      </c>
      <c r="J241" s="123">
        <v>0</v>
      </c>
      <c r="K241" s="123">
        <v>0</v>
      </c>
      <c r="L241" s="123">
        <v>0</v>
      </c>
      <c r="M241" s="123">
        <v>0</v>
      </c>
      <c r="N241" s="123">
        <v>0</v>
      </c>
      <c r="O241" s="123">
        <v>0</v>
      </c>
      <c r="P241" s="123">
        <v>0</v>
      </c>
      <c r="Q241" s="123">
        <v>0</v>
      </c>
      <c r="R241" s="123" t="s">
        <v>76</v>
      </c>
    </row>
    <row r="242" spans="1:18" ht="25.5" x14ac:dyDescent="0.2">
      <c r="A242" s="253" t="s">
        <v>79</v>
      </c>
      <c r="B242" s="123">
        <v>0</v>
      </c>
      <c r="C242" s="123">
        <v>0</v>
      </c>
      <c r="D242" s="123">
        <v>0</v>
      </c>
      <c r="E242" s="123">
        <v>0</v>
      </c>
      <c r="F242" s="123">
        <v>0</v>
      </c>
      <c r="G242" s="123">
        <v>0</v>
      </c>
      <c r="H242" s="123">
        <v>0</v>
      </c>
      <c r="I242" s="123">
        <v>0</v>
      </c>
      <c r="J242" s="123">
        <v>0</v>
      </c>
      <c r="K242" s="123">
        <v>0</v>
      </c>
      <c r="L242" s="123">
        <v>0</v>
      </c>
      <c r="M242" s="123">
        <v>0</v>
      </c>
      <c r="N242" s="123">
        <v>0</v>
      </c>
      <c r="O242" s="123">
        <v>0</v>
      </c>
      <c r="P242" s="123">
        <v>0</v>
      </c>
      <c r="Q242" s="123">
        <v>0</v>
      </c>
      <c r="R242" s="123" t="s">
        <v>80</v>
      </c>
    </row>
    <row r="243" spans="1:18" x14ac:dyDescent="0.2">
      <c r="A243" s="253" t="s">
        <v>85</v>
      </c>
      <c r="B243" s="124">
        <v>0</v>
      </c>
      <c r="C243" s="124">
        <v>0</v>
      </c>
      <c r="D243" s="124">
        <v>0</v>
      </c>
      <c r="E243" s="124">
        <v>0</v>
      </c>
      <c r="F243" s="124">
        <v>0</v>
      </c>
      <c r="G243" s="124">
        <v>0</v>
      </c>
      <c r="H243" s="124">
        <v>0</v>
      </c>
      <c r="I243" s="124">
        <v>0</v>
      </c>
      <c r="J243" s="124">
        <v>0</v>
      </c>
      <c r="K243" s="124">
        <v>0</v>
      </c>
      <c r="L243" s="124">
        <v>0</v>
      </c>
      <c r="M243" s="124">
        <v>0</v>
      </c>
      <c r="N243" s="124">
        <v>0</v>
      </c>
      <c r="O243" s="124">
        <v>0</v>
      </c>
      <c r="P243" s="124">
        <v>0</v>
      </c>
      <c r="Q243" s="124">
        <v>0</v>
      </c>
    </row>
    <row r="244" spans="1:18" ht="76.5" x14ac:dyDescent="0.2">
      <c r="A244" s="253" t="s">
        <v>152</v>
      </c>
    </row>
    <row r="245" spans="1:18" ht="25.5" x14ac:dyDescent="0.2">
      <c r="A245" s="253" t="s">
        <v>150</v>
      </c>
      <c r="B245" s="125">
        <v>0</v>
      </c>
      <c r="C245" s="125">
        <v>0</v>
      </c>
      <c r="D245" s="125">
        <v>0</v>
      </c>
      <c r="E245" s="125">
        <v>0</v>
      </c>
      <c r="F245" s="125">
        <v>0</v>
      </c>
      <c r="G245" s="125">
        <v>0</v>
      </c>
      <c r="H245" s="125">
        <v>0</v>
      </c>
      <c r="I245" s="125">
        <v>0</v>
      </c>
      <c r="J245" s="125">
        <v>0</v>
      </c>
      <c r="K245" s="125">
        <v>0</v>
      </c>
      <c r="L245" s="125">
        <v>0</v>
      </c>
      <c r="M245" s="125">
        <v>0</v>
      </c>
      <c r="N245" s="125">
        <v>0</v>
      </c>
      <c r="O245" s="125">
        <v>0</v>
      </c>
      <c r="P245" s="125">
        <v>0</v>
      </c>
      <c r="Q245" s="125">
        <v>0</v>
      </c>
      <c r="R245" s="125" t="s">
        <v>151</v>
      </c>
    </row>
    <row r="246" spans="1:18" ht="25.5" x14ac:dyDescent="0.2">
      <c r="A246" s="253" t="s">
        <v>73</v>
      </c>
      <c r="B246" s="125">
        <v>0</v>
      </c>
      <c r="C246" s="125">
        <v>0</v>
      </c>
      <c r="D246" s="125">
        <v>0</v>
      </c>
      <c r="E246" s="125">
        <v>0</v>
      </c>
      <c r="F246" s="125">
        <v>0</v>
      </c>
      <c r="G246" s="125">
        <v>0</v>
      </c>
      <c r="H246" s="125">
        <v>0</v>
      </c>
      <c r="I246" s="125">
        <v>0</v>
      </c>
      <c r="J246" s="125">
        <v>0</v>
      </c>
      <c r="K246" s="125">
        <v>0</v>
      </c>
      <c r="L246" s="125">
        <v>0</v>
      </c>
      <c r="M246" s="125">
        <v>0</v>
      </c>
      <c r="N246" s="125">
        <v>0</v>
      </c>
      <c r="O246" s="125">
        <v>0</v>
      </c>
      <c r="P246" s="125">
        <v>0</v>
      </c>
      <c r="Q246" s="125">
        <v>0</v>
      </c>
      <c r="R246" s="125" t="s">
        <v>74</v>
      </c>
    </row>
    <row r="247" spans="1:18" ht="25.5" x14ac:dyDescent="0.2">
      <c r="A247" s="253" t="s">
        <v>79</v>
      </c>
      <c r="B247" s="125">
        <v>0</v>
      </c>
      <c r="C247" s="125">
        <v>0</v>
      </c>
      <c r="D247" s="125">
        <v>0</v>
      </c>
      <c r="E247" s="125">
        <v>0</v>
      </c>
      <c r="F247" s="125">
        <v>0</v>
      </c>
      <c r="G247" s="125">
        <v>0</v>
      </c>
      <c r="H247" s="125">
        <v>0</v>
      </c>
      <c r="I247" s="125">
        <v>0</v>
      </c>
      <c r="J247" s="125">
        <v>0</v>
      </c>
      <c r="K247" s="125">
        <v>0</v>
      </c>
      <c r="L247" s="125">
        <v>0</v>
      </c>
      <c r="M247" s="125">
        <v>0</v>
      </c>
      <c r="N247" s="125">
        <v>0</v>
      </c>
      <c r="O247" s="125">
        <v>0</v>
      </c>
      <c r="P247" s="125">
        <v>0</v>
      </c>
      <c r="Q247" s="125">
        <v>0</v>
      </c>
      <c r="R247" s="125" t="s">
        <v>80</v>
      </c>
    </row>
    <row r="248" spans="1:18" x14ac:dyDescent="0.2">
      <c r="A248" s="253" t="s">
        <v>85</v>
      </c>
      <c r="B248" s="126">
        <v>0</v>
      </c>
      <c r="C248" s="126">
        <v>0</v>
      </c>
      <c r="D248" s="126">
        <v>0</v>
      </c>
      <c r="E248" s="126">
        <v>0</v>
      </c>
      <c r="F248" s="126">
        <v>0</v>
      </c>
      <c r="G248" s="126">
        <v>0</v>
      </c>
      <c r="H248" s="126">
        <v>0</v>
      </c>
      <c r="I248" s="126">
        <v>0</v>
      </c>
      <c r="J248" s="126">
        <v>0</v>
      </c>
      <c r="K248" s="126">
        <v>0</v>
      </c>
      <c r="L248" s="126">
        <v>0</v>
      </c>
      <c r="M248" s="126">
        <v>0</v>
      </c>
      <c r="N248" s="126">
        <v>0</v>
      </c>
      <c r="O248" s="126">
        <v>0</v>
      </c>
      <c r="P248" s="126">
        <v>0</v>
      </c>
      <c r="Q248" s="126">
        <v>0</v>
      </c>
    </row>
    <row r="249" spans="1:18" ht="89.25" x14ac:dyDescent="0.2">
      <c r="A249" s="253" t="s">
        <v>153</v>
      </c>
    </row>
    <row r="250" spans="1:18" ht="25.5" x14ac:dyDescent="0.2">
      <c r="A250" s="253" t="s">
        <v>69</v>
      </c>
      <c r="B250" s="127">
        <v>94</v>
      </c>
      <c r="C250" s="127">
        <v>0</v>
      </c>
      <c r="D250" s="127">
        <v>0</v>
      </c>
      <c r="E250" s="127">
        <v>0</v>
      </c>
      <c r="F250" s="127">
        <v>0</v>
      </c>
      <c r="G250" s="127">
        <v>94</v>
      </c>
      <c r="H250" s="127">
        <v>0</v>
      </c>
      <c r="I250" s="127">
        <v>0</v>
      </c>
      <c r="J250" s="127">
        <v>0</v>
      </c>
      <c r="K250" s="127">
        <v>0</v>
      </c>
      <c r="L250" s="127">
        <v>0</v>
      </c>
      <c r="M250" s="127">
        <v>0</v>
      </c>
      <c r="N250" s="127">
        <v>0</v>
      </c>
      <c r="O250" s="127">
        <v>0</v>
      </c>
      <c r="P250" s="127">
        <v>0</v>
      </c>
      <c r="Q250" s="127">
        <v>0</v>
      </c>
      <c r="R250" s="127" t="s">
        <v>70</v>
      </c>
    </row>
    <row r="251" spans="1:18" ht="25.5" x14ac:dyDescent="0.2">
      <c r="A251" s="253" t="s">
        <v>73</v>
      </c>
      <c r="B251" s="127">
        <v>2</v>
      </c>
      <c r="C251" s="127">
        <v>0</v>
      </c>
      <c r="D251" s="127">
        <v>0</v>
      </c>
      <c r="E251" s="127">
        <v>0</v>
      </c>
      <c r="F251" s="127">
        <v>0</v>
      </c>
      <c r="G251" s="127">
        <v>2</v>
      </c>
      <c r="H251" s="127">
        <v>0</v>
      </c>
      <c r="I251" s="127">
        <v>0</v>
      </c>
      <c r="J251" s="127">
        <v>0</v>
      </c>
      <c r="K251" s="127">
        <v>0</v>
      </c>
      <c r="L251" s="127">
        <v>0</v>
      </c>
      <c r="M251" s="127">
        <v>0</v>
      </c>
      <c r="N251" s="127">
        <v>0</v>
      </c>
      <c r="O251" s="127">
        <v>0</v>
      </c>
      <c r="P251" s="127">
        <v>0</v>
      </c>
      <c r="Q251" s="127">
        <v>0</v>
      </c>
      <c r="R251" s="127" t="s">
        <v>74</v>
      </c>
    </row>
    <row r="252" spans="1:18" ht="25.5" x14ac:dyDescent="0.2">
      <c r="A252" s="253" t="s">
        <v>75</v>
      </c>
      <c r="B252" s="127">
        <v>2</v>
      </c>
      <c r="C252" s="127">
        <v>0</v>
      </c>
      <c r="D252" s="127">
        <v>0</v>
      </c>
      <c r="E252" s="127">
        <v>0</v>
      </c>
      <c r="F252" s="127">
        <v>0</v>
      </c>
      <c r="G252" s="127">
        <v>2</v>
      </c>
      <c r="H252" s="127">
        <v>0</v>
      </c>
      <c r="I252" s="127">
        <v>0</v>
      </c>
      <c r="J252" s="127">
        <v>0</v>
      </c>
      <c r="K252" s="127">
        <v>0</v>
      </c>
      <c r="L252" s="127">
        <v>0</v>
      </c>
      <c r="M252" s="127">
        <v>0</v>
      </c>
      <c r="N252" s="127">
        <v>0</v>
      </c>
      <c r="O252" s="127">
        <v>0</v>
      </c>
      <c r="P252" s="127">
        <v>0</v>
      </c>
      <c r="Q252" s="127">
        <v>0</v>
      </c>
      <c r="R252" s="127" t="s">
        <v>76</v>
      </c>
    </row>
    <row r="253" spans="1:18" x14ac:dyDescent="0.2">
      <c r="A253" s="253" t="s">
        <v>85</v>
      </c>
      <c r="B253" s="128">
        <v>99</v>
      </c>
      <c r="C253" s="128">
        <v>0</v>
      </c>
      <c r="D253" s="128">
        <v>0</v>
      </c>
      <c r="E253" s="128">
        <v>0</v>
      </c>
      <c r="F253" s="128">
        <v>0</v>
      </c>
      <c r="G253" s="128">
        <v>99</v>
      </c>
      <c r="H253" s="128">
        <v>0</v>
      </c>
      <c r="I253" s="128">
        <v>0</v>
      </c>
      <c r="J253" s="128">
        <v>0</v>
      </c>
      <c r="K253" s="128">
        <v>0</v>
      </c>
      <c r="L253" s="128">
        <v>0</v>
      </c>
      <c r="M253" s="128">
        <v>0</v>
      </c>
      <c r="N253" s="128">
        <v>0</v>
      </c>
      <c r="O253" s="128">
        <v>0</v>
      </c>
      <c r="P253" s="128">
        <v>0</v>
      </c>
      <c r="Q253" s="128">
        <v>0</v>
      </c>
    </row>
    <row r="254" spans="1:18" ht="89.25" x14ac:dyDescent="0.2">
      <c r="A254" s="253" t="s">
        <v>154</v>
      </c>
    </row>
    <row r="255" spans="1:18" ht="25.5" x14ac:dyDescent="0.2">
      <c r="A255" s="253" t="s">
        <v>65</v>
      </c>
      <c r="B255" s="129">
        <v>0</v>
      </c>
      <c r="C255" s="129">
        <v>0</v>
      </c>
      <c r="D255" s="129">
        <v>0</v>
      </c>
      <c r="E255" s="129">
        <v>0</v>
      </c>
      <c r="F255" s="129">
        <v>0</v>
      </c>
      <c r="G255" s="129">
        <v>0</v>
      </c>
      <c r="H255" s="129">
        <v>0</v>
      </c>
      <c r="I255" s="129">
        <v>0</v>
      </c>
      <c r="J255" s="129">
        <v>0</v>
      </c>
      <c r="K255" s="129">
        <v>0</v>
      </c>
      <c r="L255" s="129">
        <v>0</v>
      </c>
      <c r="M255" s="129">
        <v>0</v>
      </c>
      <c r="N255" s="129">
        <v>0</v>
      </c>
      <c r="O255" s="129">
        <v>0</v>
      </c>
      <c r="P255" s="129">
        <v>0</v>
      </c>
      <c r="Q255" s="129">
        <v>0</v>
      </c>
      <c r="R255" s="129" t="s">
        <v>66</v>
      </c>
    </row>
    <row r="256" spans="1:18" ht="25.5" x14ac:dyDescent="0.2">
      <c r="A256" s="253" t="s">
        <v>104</v>
      </c>
      <c r="B256" s="129">
        <v>0</v>
      </c>
      <c r="C256" s="129">
        <v>0</v>
      </c>
      <c r="D256" s="129">
        <v>0</v>
      </c>
      <c r="E256" s="129">
        <v>0</v>
      </c>
      <c r="F256" s="129">
        <v>0</v>
      </c>
      <c r="G256" s="129">
        <v>0</v>
      </c>
      <c r="H256" s="129">
        <v>0</v>
      </c>
      <c r="I256" s="129">
        <v>0</v>
      </c>
      <c r="J256" s="129">
        <v>0</v>
      </c>
      <c r="K256" s="129">
        <v>0</v>
      </c>
      <c r="L256" s="129">
        <v>0</v>
      </c>
      <c r="M256" s="129">
        <v>0</v>
      </c>
      <c r="N256" s="129">
        <v>0</v>
      </c>
      <c r="O256" s="129">
        <v>0</v>
      </c>
      <c r="P256" s="129">
        <v>0</v>
      </c>
      <c r="Q256" s="129">
        <v>0</v>
      </c>
      <c r="R256" s="129" t="s">
        <v>105</v>
      </c>
    </row>
    <row r="257" spans="1:18" x14ac:dyDescent="0.2">
      <c r="A257" s="253" t="s">
        <v>85</v>
      </c>
      <c r="B257" s="130">
        <v>0</v>
      </c>
      <c r="C257" s="130">
        <v>0</v>
      </c>
      <c r="D257" s="130">
        <v>0</v>
      </c>
      <c r="E257" s="130">
        <v>0</v>
      </c>
      <c r="F257" s="130">
        <v>0</v>
      </c>
      <c r="G257" s="130">
        <v>0</v>
      </c>
      <c r="H257" s="130">
        <v>0</v>
      </c>
      <c r="I257" s="130">
        <v>0</v>
      </c>
      <c r="J257" s="130">
        <v>0</v>
      </c>
      <c r="K257" s="130">
        <v>0</v>
      </c>
      <c r="L257" s="130">
        <v>0</v>
      </c>
      <c r="M257" s="130">
        <v>0</v>
      </c>
      <c r="N257" s="130">
        <v>0</v>
      </c>
      <c r="O257" s="130">
        <v>0</v>
      </c>
      <c r="P257" s="130">
        <v>0</v>
      </c>
      <c r="Q257" s="130">
        <v>0</v>
      </c>
    </row>
    <row r="258" spans="1:18" ht="102" x14ac:dyDescent="0.2">
      <c r="A258" s="253" t="s">
        <v>155</v>
      </c>
    </row>
    <row r="259" spans="1:18" ht="25.5" x14ac:dyDescent="0.2">
      <c r="A259" s="253" t="s">
        <v>69</v>
      </c>
      <c r="B259" s="131">
        <v>31</v>
      </c>
      <c r="C259" s="131">
        <v>0</v>
      </c>
      <c r="D259" s="131">
        <v>0</v>
      </c>
      <c r="E259" s="131">
        <v>0</v>
      </c>
      <c r="F259" s="131">
        <v>0</v>
      </c>
      <c r="G259" s="131">
        <v>31</v>
      </c>
      <c r="H259" s="131">
        <v>31</v>
      </c>
      <c r="I259" s="131">
        <v>0</v>
      </c>
      <c r="J259" s="131">
        <v>0</v>
      </c>
      <c r="K259" s="131">
        <v>0</v>
      </c>
      <c r="L259" s="131">
        <v>0</v>
      </c>
      <c r="M259" s="131">
        <v>0</v>
      </c>
      <c r="N259" s="131">
        <v>0</v>
      </c>
      <c r="O259" s="131">
        <v>0</v>
      </c>
      <c r="P259" s="131">
        <v>0</v>
      </c>
      <c r="Q259" s="131">
        <v>0</v>
      </c>
      <c r="R259" s="131" t="s">
        <v>70</v>
      </c>
    </row>
    <row r="260" spans="1:18" ht="25.5" x14ac:dyDescent="0.2">
      <c r="A260" s="253" t="s">
        <v>83</v>
      </c>
      <c r="B260" s="131">
        <v>0</v>
      </c>
      <c r="C260" s="131">
        <v>0</v>
      </c>
      <c r="D260" s="131">
        <v>0</v>
      </c>
      <c r="E260" s="131">
        <v>0</v>
      </c>
      <c r="F260" s="131">
        <v>0</v>
      </c>
      <c r="G260" s="131">
        <v>0</v>
      </c>
      <c r="H260" s="131">
        <v>0</v>
      </c>
      <c r="I260" s="131">
        <v>0</v>
      </c>
      <c r="J260" s="131">
        <v>0</v>
      </c>
      <c r="K260" s="131">
        <v>0</v>
      </c>
      <c r="L260" s="131">
        <v>0</v>
      </c>
      <c r="M260" s="131">
        <v>0</v>
      </c>
      <c r="N260" s="131">
        <v>0</v>
      </c>
      <c r="O260" s="131">
        <v>0</v>
      </c>
      <c r="P260" s="131">
        <v>0</v>
      </c>
      <c r="Q260" s="131">
        <v>0</v>
      </c>
      <c r="R260" s="131" t="s">
        <v>84</v>
      </c>
    </row>
    <row r="261" spans="1:18" x14ac:dyDescent="0.2">
      <c r="A261" s="253" t="s">
        <v>85</v>
      </c>
      <c r="B261" s="132">
        <v>31</v>
      </c>
      <c r="C261" s="132">
        <v>0</v>
      </c>
      <c r="D261" s="132">
        <v>0</v>
      </c>
      <c r="E261" s="132">
        <v>0</v>
      </c>
      <c r="F261" s="132">
        <v>0</v>
      </c>
      <c r="G261" s="132">
        <v>31</v>
      </c>
      <c r="H261" s="132">
        <v>31</v>
      </c>
      <c r="I261" s="132">
        <v>0</v>
      </c>
      <c r="J261" s="132">
        <v>0</v>
      </c>
      <c r="K261" s="132">
        <v>0</v>
      </c>
      <c r="L261" s="132">
        <v>0</v>
      </c>
      <c r="M261" s="132">
        <v>0</v>
      </c>
      <c r="N261" s="132">
        <v>0</v>
      </c>
      <c r="O261" s="132">
        <v>0</v>
      </c>
      <c r="P261" s="132">
        <v>0</v>
      </c>
      <c r="Q261" s="132">
        <v>0</v>
      </c>
    </row>
    <row r="262" spans="1:18" ht="102" x14ac:dyDescent="0.2">
      <c r="A262" s="253" t="s">
        <v>156</v>
      </c>
    </row>
    <row r="263" spans="1:18" ht="25.5" x14ac:dyDescent="0.2">
      <c r="A263" s="253" t="s">
        <v>73</v>
      </c>
      <c r="B263" s="133">
        <v>0</v>
      </c>
      <c r="C263" s="133">
        <v>0</v>
      </c>
      <c r="D263" s="133">
        <v>0</v>
      </c>
      <c r="E263" s="133">
        <v>0</v>
      </c>
      <c r="F263" s="133">
        <v>0</v>
      </c>
      <c r="G263" s="133">
        <v>0</v>
      </c>
      <c r="H263" s="133">
        <v>0</v>
      </c>
      <c r="I263" s="133">
        <v>0</v>
      </c>
      <c r="J263" s="133">
        <v>0</v>
      </c>
      <c r="K263" s="133">
        <v>0</v>
      </c>
      <c r="L263" s="133">
        <v>0</v>
      </c>
      <c r="M263" s="133">
        <v>0</v>
      </c>
      <c r="N263" s="133">
        <v>0</v>
      </c>
      <c r="O263" s="133">
        <v>0</v>
      </c>
      <c r="P263" s="133">
        <v>0</v>
      </c>
      <c r="Q263" s="133">
        <v>0</v>
      </c>
      <c r="R263" s="133" t="s">
        <v>74</v>
      </c>
    </row>
    <row r="264" spans="1:18" ht="25.5" x14ac:dyDescent="0.2">
      <c r="A264" s="253" t="s">
        <v>77</v>
      </c>
      <c r="B264" s="133">
        <v>0</v>
      </c>
      <c r="C264" s="133">
        <v>0</v>
      </c>
      <c r="D264" s="133">
        <v>0</v>
      </c>
      <c r="E264" s="133">
        <v>0</v>
      </c>
      <c r="F264" s="133">
        <v>0</v>
      </c>
      <c r="G264" s="133">
        <v>0</v>
      </c>
      <c r="H264" s="133">
        <v>0</v>
      </c>
      <c r="I264" s="133">
        <v>0</v>
      </c>
      <c r="J264" s="133">
        <v>1</v>
      </c>
      <c r="K264" s="133">
        <v>0</v>
      </c>
      <c r="L264" s="133">
        <v>0</v>
      </c>
      <c r="M264" s="133">
        <v>0</v>
      </c>
      <c r="N264" s="133">
        <v>0</v>
      </c>
      <c r="O264" s="133">
        <v>1</v>
      </c>
      <c r="P264" s="133">
        <v>0</v>
      </c>
      <c r="Q264" s="133">
        <v>0</v>
      </c>
      <c r="R264" s="133" t="s">
        <v>78</v>
      </c>
    </row>
    <row r="265" spans="1:18" x14ac:dyDescent="0.2">
      <c r="A265" s="253" t="s">
        <v>85</v>
      </c>
      <c r="B265" s="134">
        <v>0</v>
      </c>
      <c r="C265" s="134">
        <v>0</v>
      </c>
      <c r="D265" s="134">
        <v>0</v>
      </c>
      <c r="E265" s="134">
        <v>0</v>
      </c>
      <c r="F265" s="134">
        <v>0</v>
      </c>
      <c r="G265" s="134">
        <v>0</v>
      </c>
      <c r="H265" s="134">
        <v>0</v>
      </c>
      <c r="I265" s="134">
        <v>0</v>
      </c>
      <c r="J265" s="134">
        <v>1</v>
      </c>
      <c r="K265" s="134">
        <v>0</v>
      </c>
      <c r="L265" s="134">
        <v>0</v>
      </c>
      <c r="M265" s="134">
        <v>0</v>
      </c>
      <c r="N265" s="134">
        <v>0</v>
      </c>
      <c r="O265" s="134">
        <v>1</v>
      </c>
      <c r="P265" s="134">
        <v>0</v>
      </c>
      <c r="Q265" s="134">
        <v>0</v>
      </c>
    </row>
    <row r="266" spans="1:18" ht="63.75" x14ac:dyDescent="0.2">
      <c r="A266" s="253" t="s">
        <v>157</v>
      </c>
    </row>
    <row r="267" spans="1:18" ht="25.5" x14ac:dyDescent="0.2">
      <c r="A267" s="253" t="s">
        <v>77</v>
      </c>
      <c r="B267" s="135">
        <v>0</v>
      </c>
      <c r="C267" s="135">
        <v>0</v>
      </c>
      <c r="D267" s="135">
        <v>0</v>
      </c>
      <c r="E267" s="135">
        <v>0</v>
      </c>
      <c r="F267" s="135">
        <v>0</v>
      </c>
      <c r="G267" s="135">
        <v>0</v>
      </c>
      <c r="H267" s="135">
        <v>0</v>
      </c>
      <c r="I267" s="135">
        <v>0</v>
      </c>
      <c r="J267" s="135">
        <v>1</v>
      </c>
      <c r="K267" s="135">
        <v>0</v>
      </c>
      <c r="L267" s="135">
        <v>0</v>
      </c>
      <c r="M267" s="135">
        <v>0</v>
      </c>
      <c r="N267" s="135">
        <v>0</v>
      </c>
      <c r="O267" s="135">
        <v>1</v>
      </c>
      <c r="P267" s="135">
        <v>0</v>
      </c>
      <c r="Q267" s="135">
        <v>0</v>
      </c>
      <c r="R267" s="135" t="s">
        <v>78</v>
      </c>
    </row>
    <row r="268" spans="1:18" x14ac:dyDescent="0.2">
      <c r="A268" s="253" t="s">
        <v>85</v>
      </c>
      <c r="B268" s="136">
        <v>0</v>
      </c>
      <c r="C268" s="136">
        <v>0</v>
      </c>
      <c r="D268" s="136">
        <v>0</v>
      </c>
      <c r="E268" s="136">
        <v>0</v>
      </c>
      <c r="F268" s="136">
        <v>0</v>
      </c>
      <c r="G268" s="136">
        <v>0</v>
      </c>
      <c r="H268" s="136">
        <v>0</v>
      </c>
      <c r="I268" s="136">
        <v>0</v>
      </c>
      <c r="J268" s="136">
        <v>1</v>
      </c>
      <c r="K268" s="136">
        <v>0</v>
      </c>
      <c r="L268" s="136">
        <v>0</v>
      </c>
      <c r="M268" s="136">
        <v>0</v>
      </c>
      <c r="N268" s="136">
        <v>0</v>
      </c>
      <c r="O268" s="136">
        <v>1</v>
      </c>
      <c r="P268" s="136">
        <v>0</v>
      </c>
      <c r="Q268" s="136">
        <v>0</v>
      </c>
    </row>
    <row r="269" spans="1:18" ht="63.75" x14ac:dyDescent="0.2">
      <c r="A269" s="253" t="s">
        <v>158</v>
      </c>
    </row>
    <row r="270" spans="1:18" ht="25.5" x14ac:dyDescent="0.2">
      <c r="A270" s="253" t="s">
        <v>107</v>
      </c>
      <c r="B270" s="137">
        <v>0</v>
      </c>
      <c r="C270" s="137">
        <v>0</v>
      </c>
      <c r="D270" s="137">
        <v>0</v>
      </c>
      <c r="E270" s="137">
        <v>0</v>
      </c>
      <c r="F270" s="137">
        <v>0</v>
      </c>
      <c r="G270" s="137">
        <v>0</v>
      </c>
      <c r="H270" s="137">
        <v>0</v>
      </c>
      <c r="I270" s="137">
        <v>0</v>
      </c>
      <c r="J270" s="137">
        <v>0</v>
      </c>
      <c r="K270" s="137">
        <v>0</v>
      </c>
      <c r="L270" s="137">
        <v>0</v>
      </c>
      <c r="M270" s="137">
        <v>0</v>
      </c>
      <c r="N270" s="137">
        <v>0</v>
      </c>
      <c r="O270" s="137">
        <v>0</v>
      </c>
      <c r="P270" s="137">
        <v>0</v>
      </c>
      <c r="Q270" s="137">
        <v>0</v>
      </c>
      <c r="R270" s="137" t="s">
        <v>108</v>
      </c>
    </row>
    <row r="271" spans="1:18" ht="25.5" x14ac:dyDescent="0.2">
      <c r="A271" s="253" t="s">
        <v>73</v>
      </c>
      <c r="B271" s="137">
        <v>0</v>
      </c>
      <c r="C271" s="137">
        <v>0</v>
      </c>
      <c r="D271" s="137">
        <v>0</v>
      </c>
      <c r="E271" s="137">
        <v>0</v>
      </c>
      <c r="F271" s="137">
        <v>0</v>
      </c>
      <c r="G271" s="137">
        <v>0</v>
      </c>
      <c r="H271" s="137">
        <v>0</v>
      </c>
      <c r="I271" s="137">
        <v>0</v>
      </c>
      <c r="J271" s="137">
        <v>0</v>
      </c>
      <c r="K271" s="137">
        <v>0</v>
      </c>
      <c r="L271" s="137">
        <v>0</v>
      </c>
      <c r="M271" s="137">
        <v>0</v>
      </c>
      <c r="N271" s="137">
        <v>0</v>
      </c>
      <c r="O271" s="137">
        <v>0</v>
      </c>
      <c r="P271" s="137">
        <v>0</v>
      </c>
      <c r="Q271" s="137">
        <v>0</v>
      </c>
      <c r="R271" s="137" t="s">
        <v>74</v>
      </c>
    </row>
    <row r="272" spans="1:18" ht="25.5" x14ac:dyDescent="0.2">
      <c r="A272" s="253" t="s">
        <v>75</v>
      </c>
      <c r="B272" s="137">
        <v>2</v>
      </c>
      <c r="C272" s="137">
        <v>0</v>
      </c>
      <c r="D272" s="137">
        <v>0</v>
      </c>
      <c r="E272" s="137">
        <v>0</v>
      </c>
      <c r="F272" s="137">
        <v>0</v>
      </c>
      <c r="G272" s="137">
        <v>2</v>
      </c>
      <c r="H272" s="137">
        <v>0</v>
      </c>
      <c r="I272" s="137">
        <v>0</v>
      </c>
      <c r="J272" s="137">
        <v>0</v>
      </c>
      <c r="K272" s="137">
        <v>0</v>
      </c>
      <c r="L272" s="137">
        <v>0</v>
      </c>
      <c r="M272" s="137">
        <v>0</v>
      </c>
      <c r="N272" s="137">
        <v>0</v>
      </c>
      <c r="O272" s="137">
        <v>0</v>
      </c>
      <c r="P272" s="137">
        <v>0</v>
      </c>
      <c r="Q272" s="137">
        <v>0</v>
      </c>
      <c r="R272" s="137" t="s">
        <v>76</v>
      </c>
    </row>
    <row r="273" spans="1:18" ht="25.5" x14ac:dyDescent="0.2">
      <c r="A273" s="253" t="s">
        <v>77</v>
      </c>
      <c r="B273" s="137">
        <v>0</v>
      </c>
      <c r="C273" s="137">
        <v>0</v>
      </c>
      <c r="D273" s="137">
        <v>0</v>
      </c>
      <c r="E273" s="137">
        <v>0</v>
      </c>
      <c r="F273" s="137">
        <v>0</v>
      </c>
      <c r="G273" s="137">
        <v>0</v>
      </c>
      <c r="H273" s="137">
        <v>0</v>
      </c>
      <c r="I273" s="137">
        <v>0</v>
      </c>
      <c r="J273" s="137">
        <v>0</v>
      </c>
      <c r="K273" s="137">
        <v>0</v>
      </c>
      <c r="L273" s="137">
        <v>0</v>
      </c>
      <c r="M273" s="137">
        <v>0</v>
      </c>
      <c r="N273" s="137">
        <v>0</v>
      </c>
      <c r="O273" s="137">
        <v>0</v>
      </c>
      <c r="P273" s="137">
        <v>0</v>
      </c>
      <c r="Q273" s="137">
        <v>0</v>
      </c>
      <c r="R273" s="137" t="s">
        <v>78</v>
      </c>
    </row>
    <row r="274" spans="1:18" x14ac:dyDescent="0.2">
      <c r="A274" s="253" t="s">
        <v>85</v>
      </c>
      <c r="B274" s="138">
        <v>2</v>
      </c>
      <c r="C274" s="138">
        <v>0</v>
      </c>
      <c r="D274" s="138">
        <v>0</v>
      </c>
      <c r="E274" s="138">
        <v>0</v>
      </c>
      <c r="F274" s="138">
        <v>0</v>
      </c>
      <c r="G274" s="138">
        <v>2</v>
      </c>
      <c r="H274" s="138">
        <v>0</v>
      </c>
      <c r="I274" s="138">
        <v>0</v>
      </c>
      <c r="J274" s="138">
        <v>0</v>
      </c>
      <c r="K274" s="138">
        <v>0</v>
      </c>
      <c r="L274" s="138">
        <v>0</v>
      </c>
      <c r="M274" s="138">
        <v>0</v>
      </c>
      <c r="N274" s="138">
        <v>0</v>
      </c>
      <c r="O274" s="138">
        <v>0</v>
      </c>
      <c r="P274" s="138">
        <v>0</v>
      </c>
      <c r="Q274" s="138">
        <v>0</v>
      </c>
    </row>
    <row r="275" spans="1:18" ht="51" x14ac:dyDescent="0.2">
      <c r="A275" s="253" t="s">
        <v>159</v>
      </c>
    </row>
    <row r="276" spans="1:18" ht="25.5" x14ac:dyDescent="0.2">
      <c r="A276" s="253" t="s">
        <v>65</v>
      </c>
      <c r="B276" s="139">
        <v>14</v>
      </c>
      <c r="C276" s="139">
        <v>0</v>
      </c>
      <c r="D276" s="139">
        <v>14</v>
      </c>
      <c r="E276" s="139">
        <v>0</v>
      </c>
      <c r="F276" s="139">
        <v>0</v>
      </c>
      <c r="G276" s="139">
        <v>0</v>
      </c>
      <c r="H276" s="139">
        <v>0</v>
      </c>
      <c r="I276" s="139">
        <v>0</v>
      </c>
      <c r="J276" s="139">
        <v>0</v>
      </c>
      <c r="K276" s="139">
        <v>0</v>
      </c>
      <c r="L276" s="139">
        <v>0</v>
      </c>
      <c r="M276" s="139">
        <v>0</v>
      </c>
      <c r="N276" s="139">
        <v>0</v>
      </c>
      <c r="O276" s="139">
        <v>0</v>
      </c>
      <c r="P276" s="139">
        <v>0</v>
      </c>
      <c r="Q276" s="139">
        <v>0</v>
      </c>
      <c r="R276" s="139" t="s">
        <v>66</v>
      </c>
    </row>
    <row r="277" spans="1:18" ht="25.5" x14ac:dyDescent="0.2">
      <c r="A277" s="253" t="s">
        <v>114</v>
      </c>
      <c r="B277" s="139">
        <v>9</v>
      </c>
      <c r="C277" s="139">
        <v>0</v>
      </c>
      <c r="D277" s="139">
        <v>9</v>
      </c>
      <c r="E277" s="139">
        <v>0</v>
      </c>
      <c r="F277" s="139">
        <v>0</v>
      </c>
      <c r="G277" s="139">
        <v>0</v>
      </c>
      <c r="H277" s="139">
        <v>0</v>
      </c>
      <c r="I277" s="139">
        <v>0</v>
      </c>
      <c r="J277" s="139">
        <v>0</v>
      </c>
      <c r="K277" s="139">
        <v>0</v>
      </c>
      <c r="L277" s="139">
        <v>0</v>
      </c>
      <c r="M277" s="139">
        <v>0</v>
      </c>
      <c r="N277" s="139">
        <v>0</v>
      </c>
      <c r="O277" s="139">
        <v>0</v>
      </c>
      <c r="P277" s="139">
        <v>0</v>
      </c>
      <c r="Q277" s="139">
        <v>0</v>
      </c>
      <c r="R277" s="139" t="s">
        <v>115</v>
      </c>
    </row>
    <row r="278" spans="1:18" ht="25.5" x14ac:dyDescent="0.2">
      <c r="A278" s="253" t="s">
        <v>104</v>
      </c>
      <c r="B278" s="139">
        <v>7</v>
      </c>
      <c r="C278" s="139">
        <v>0</v>
      </c>
      <c r="D278" s="139">
        <v>0</v>
      </c>
      <c r="E278" s="139">
        <v>0</v>
      </c>
      <c r="F278" s="139">
        <v>0</v>
      </c>
      <c r="G278" s="139">
        <v>7</v>
      </c>
      <c r="H278" s="139">
        <v>0</v>
      </c>
      <c r="I278" s="139">
        <v>0</v>
      </c>
      <c r="J278" s="139">
        <v>0</v>
      </c>
      <c r="K278" s="139">
        <v>0</v>
      </c>
      <c r="L278" s="139">
        <v>0</v>
      </c>
      <c r="M278" s="139">
        <v>0</v>
      </c>
      <c r="N278" s="139">
        <v>0</v>
      </c>
      <c r="O278" s="139">
        <v>0</v>
      </c>
      <c r="P278" s="139">
        <v>0</v>
      </c>
      <c r="Q278" s="139">
        <v>0</v>
      </c>
      <c r="R278" s="139" t="s">
        <v>105</v>
      </c>
    </row>
    <row r="279" spans="1:18" ht="25.5" x14ac:dyDescent="0.2">
      <c r="A279" s="253" t="s">
        <v>73</v>
      </c>
      <c r="B279" s="139">
        <v>0</v>
      </c>
      <c r="C279" s="139">
        <v>0</v>
      </c>
      <c r="D279" s="139">
        <v>0</v>
      </c>
      <c r="E279" s="139">
        <v>0</v>
      </c>
      <c r="F279" s="139">
        <v>0</v>
      </c>
      <c r="G279" s="139">
        <v>0</v>
      </c>
      <c r="H279" s="139">
        <v>0</v>
      </c>
      <c r="I279" s="139">
        <v>0</v>
      </c>
      <c r="J279" s="139">
        <v>0</v>
      </c>
      <c r="K279" s="139">
        <v>0</v>
      </c>
      <c r="L279" s="139">
        <v>0</v>
      </c>
      <c r="M279" s="139">
        <v>0</v>
      </c>
      <c r="N279" s="139">
        <v>0</v>
      </c>
      <c r="O279" s="139">
        <v>0</v>
      </c>
      <c r="P279" s="139">
        <v>0</v>
      </c>
      <c r="Q279" s="139">
        <v>0</v>
      </c>
      <c r="R279" s="139" t="s">
        <v>74</v>
      </c>
    </row>
    <row r="280" spans="1:18" ht="25.5" x14ac:dyDescent="0.2">
      <c r="A280" s="253" t="s">
        <v>75</v>
      </c>
      <c r="B280" s="139">
        <v>1</v>
      </c>
      <c r="C280" s="139">
        <v>0</v>
      </c>
      <c r="D280" s="139">
        <v>0</v>
      </c>
      <c r="E280" s="139">
        <v>0</v>
      </c>
      <c r="F280" s="139">
        <v>0</v>
      </c>
      <c r="G280" s="139">
        <v>1</v>
      </c>
      <c r="H280" s="139">
        <v>0</v>
      </c>
      <c r="I280" s="139">
        <v>0</v>
      </c>
      <c r="J280" s="139">
        <v>0</v>
      </c>
      <c r="K280" s="139">
        <v>0</v>
      </c>
      <c r="L280" s="139">
        <v>0</v>
      </c>
      <c r="M280" s="139">
        <v>0</v>
      </c>
      <c r="N280" s="139">
        <v>0</v>
      </c>
      <c r="O280" s="139">
        <v>0</v>
      </c>
      <c r="P280" s="139">
        <v>0</v>
      </c>
      <c r="Q280" s="139">
        <v>0</v>
      </c>
      <c r="R280" s="139" t="s">
        <v>76</v>
      </c>
    </row>
    <row r="281" spans="1:18" ht="25.5" x14ac:dyDescent="0.2">
      <c r="A281" s="253" t="s">
        <v>77</v>
      </c>
      <c r="B281" s="139">
        <v>0</v>
      </c>
      <c r="C281" s="139">
        <v>0</v>
      </c>
      <c r="D281" s="139">
        <v>0</v>
      </c>
      <c r="E281" s="139">
        <v>0</v>
      </c>
      <c r="F281" s="139">
        <v>0</v>
      </c>
      <c r="G281" s="139">
        <v>0</v>
      </c>
      <c r="H281" s="139">
        <v>0</v>
      </c>
      <c r="I281" s="139">
        <v>0</v>
      </c>
      <c r="J281" s="139">
        <v>7</v>
      </c>
      <c r="K281" s="139">
        <v>0</v>
      </c>
      <c r="L281" s="139">
        <v>0</v>
      </c>
      <c r="M281" s="139">
        <v>0</v>
      </c>
      <c r="N281" s="139">
        <v>0</v>
      </c>
      <c r="O281" s="139">
        <v>7</v>
      </c>
      <c r="P281" s="139">
        <v>0</v>
      </c>
      <c r="Q281" s="139">
        <v>0</v>
      </c>
      <c r="R281" s="139" t="s">
        <v>78</v>
      </c>
    </row>
    <row r="282" spans="1:18" x14ac:dyDescent="0.2">
      <c r="A282" s="253" t="s">
        <v>85</v>
      </c>
      <c r="B282" s="140">
        <v>32</v>
      </c>
      <c r="C282" s="140">
        <v>0</v>
      </c>
      <c r="D282" s="140">
        <v>23</v>
      </c>
      <c r="E282" s="140">
        <v>0</v>
      </c>
      <c r="F282" s="140">
        <v>0</v>
      </c>
      <c r="G282" s="140">
        <v>9</v>
      </c>
      <c r="H282" s="140">
        <v>0</v>
      </c>
      <c r="I282" s="140">
        <v>0</v>
      </c>
      <c r="J282" s="140">
        <v>7</v>
      </c>
      <c r="K282" s="140">
        <v>0</v>
      </c>
      <c r="L282" s="140">
        <v>0</v>
      </c>
      <c r="M282" s="140">
        <v>0</v>
      </c>
      <c r="N282" s="140">
        <v>0</v>
      </c>
      <c r="O282" s="140">
        <v>7</v>
      </c>
      <c r="P282" s="140">
        <v>0</v>
      </c>
      <c r="Q282" s="140">
        <v>0</v>
      </c>
    </row>
    <row r="283" spans="1:18" ht="76.5" x14ac:dyDescent="0.2">
      <c r="A283" s="253" t="s">
        <v>160</v>
      </c>
    </row>
    <row r="284" spans="1:18" ht="25.5" x14ac:dyDescent="0.2">
      <c r="A284" s="253" t="s">
        <v>65</v>
      </c>
      <c r="B284" s="141">
        <v>14</v>
      </c>
      <c r="C284" s="141">
        <v>0</v>
      </c>
      <c r="D284" s="141">
        <v>14</v>
      </c>
      <c r="E284" s="141">
        <v>0</v>
      </c>
      <c r="F284" s="141">
        <v>0</v>
      </c>
      <c r="G284" s="141">
        <v>0</v>
      </c>
      <c r="H284" s="141">
        <v>0</v>
      </c>
      <c r="I284" s="141">
        <v>0</v>
      </c>
      <c r="J284" s="141">
        <v>0</v>
      </c>
      <c r="K284" s="141">
        <v>0</v>
      </c>
      <c r="L284" s="141">
        <v>0</v>
      </c>
      <c r="M284" s="141">
        <v>0</v>
      </c>
      <c r="N284" s="141">
        <v>0</v>
      </c>
      <c r="O284" s="141">
        <v>0</v>
      </c>
      <c r="P284" s="141">
        <v>0</v>
      </c>
      <c r="Q284" s="141">
        <v>0</v>
      </c>
      <c r="R284" s="141" t="s">
        <v>66</v>
      </c>
    </row>
    <row r="285" spans="1:18" ht="25.5" x14ac:dyDescent="0.2">
      <c r="A285" s="253" t="s">
        <v>114</v>
      </c>
      <c r="B285" s="141">
        <v>9</v>
      </c>
      <c r="C285" s="141">
        <v>0</v>
      </c>
      <c r="D285" s="141">
        <v>9</v>
      </c>
      <c r="E285" s="141">
        <v>0</v>
      </c>
      <c r="F285" s="141">
        <v>0</v>
      </c>
      <c r="G285" s="141">
        <v>0</v>
      </c>
      <c r="H285" s="141">
        <v>0</v>
      </c>
      <c r="I285" s="141">
        <v>0</v>
      </c>
      <c r="J285" s="141">
        <v>0</v>
      </c>
      <c r="K285" s="141">
        <v>0</v>
      </c>
      <c r="L285" s="141">
        <v>0</v>
      </c>
      <c r="M285" s="141">
        <v>0</v>
      </c>
      <c r="N285" s="141">
        <v>0</v>
      </c>
      <c r="O285" s="141">
        <v>0</v>
      </c>
      <c r="P285" s="141">
        <v>0</v>
      </c>
      <c r="Q285" s="141">
        <v>0</v>
      </c>
      <c r="R285" s="141" t="s">
        <v>115</v>
      </c>
    </row>
    <row r="286" spans="1:18" ht="25.5" x14ac:dyDescent="0.2">
      <c r="A286" s="253" t="s">
        <v>104</v>
      </c>
      <c r="B286" s="141">
        <v>7</v>
      </c>
      <c r="C286" s="141">
        <v>0</v>
      </c>
      <c r="D286" s="141">
        <v>0</v>
      </c>
      <c r="E286" s="141">
        <v>0</v>
      </c>
      <c r="F286" s="141">
        <v>0</v>
      </c>
      <c r="G286" s="141">
        <v>7</v>
      </c>
      <c r="H286" s="141">
        <v>0</v>
      </c>
      <c r="I286" s="141">
        <v>0</v>
      </c>
      <c r="J286" s="141">
        <v>0</v>
      </c>
      <c r="K286" s="141">
        <v>0</v>
      </c>
      <c r="L286" s="141">
        <v>0</v>
      </c>
      <c r="M286" s="141">
        <v>0</v>
      </c>
      <c r="N286" s="141">
        <v>0</v>
      </c>
      <c r="O286" s="141">
        <v>0</v>
      </c>
      <c r="P286" s="141">
        <v>0</v>
      </c>
      <c r="Q286" s="141">
        <v>0</v>
      </c>
      <c r="R286" s="141" t="s">
        <v>105</v>
      </c>
    </row>
    <row r="287" spans="1:18" ht="25.5" x14ac:dyDescent="0.2">
      <c r="A287" s="253" t="s">
        <v>73</v>
      </c>
      <c r="B287" s="141">
        <v>0</v>
      </c>
      <c r="C287" s="141">
        <v>0</v>
      </c>
      <c r="D287" s="141">
        <v>0</v>
      </c>
      <c r="E287" s="141">
        <v>0</v>
      </c>
      <c r="F287" s="141">
        <v>0</v>
      </c>
      <c r="G287" s="141">
        <v>0</v>
      </c>
      <c r="H287" s="141">
        <v>0</v>
      </c>
      <c r="I287" s="141">
        <v>0</v>
      </c>
      <c r="J287" s="141">
        <v>0</v>
      </c>
      <c r="K287" s="141">
        <v>0</v>
      </c>
      <c r="L287" s="141">
        <v>0</v>
      </c>
      <c r="M287" s="141">
        <v>0</v>
      </c>
      <c r="N287" s="141">
        <v>0</v>
      </c>
      <c r="O287" s="141">
        <v>0</v>
      </c>
      <c r="P287" s="141">
        <v>0</v>
      </c>
      <c r="Q287" s="141">
        <v>0</v>
      </c>
      <c r="R287" s="141" t="s">
        <v>74</v>
      </c>
    </row>
    <row r="288" spans="1:18" ht="25.5" x14ac:dyDescent="0.2">
      <c r="A288" s="253" t="s">
        <v>75</v>
      </c>
      <c r="B288" s="141">
        <v>1</v>
      </c>
      <c r="C288" s="141">
        <v>0</v>
      </c>
      <c r="D288" s="141">
        <v>0</v>
      </c>
      <c r="E288" s="141">
        <v>0</v>
      </c>
      <c r="F288" s="141">
        <v>0</v>
      </c>
      <c r="G288" s="141">
        <v>1</v>
      </c>
      <c r="H288" s="141">
        <v>0</v>
      </c>
      <c r="I288" s="141">
        <v>0</v>
      </c>
      <c r="J288" s="141">
        <v>0</v>
      </c>
      <c r="K288" s="141">
        <v>0</v>
      </c>
      <c r="L288" s="141">
        <v>0</v>
      </c>
      <c r="M288" s="141">
        <v>0</v>
      </c>
      <c r="N288" s="141">
        <v>0</v>
      </c>
      <c r="O288" s="141">
        <v>0</v>
      </c>
      <c r="P288" s="141">
        <v>0</v>
      </c>
      <c r="Q288" s="141">
        <v>0</v>
      </c>
      <c r="R288" s="141" t="s">
        <v>76</v>
      </c>
    </row>
    <row r="289" spans="1:18" ht="25.5" x14ac:dyDescent="0.2">
      <c r="A289" s="253" t="s">
        <v>77</v>
      </c>
      <c r="B289" s="141">
        <v>0</v>
      </c>
      <c r="C289" s="141">
        <v>0</v>
      </c>
      <c r="D289" s="141">
        <v>0</v>
      </c>
      <c r="E289" s="141">
        <v>0</v>
      </c>
      <c r="F289" s="141">
        <v>0</v>
      </c>
      <c r="G289" s="141">
        <v>0</v>
      </c>
      <c r="H289" s="141">
        <v>0</v>
      </c>
      <c r="I289" s="141">
        <v>0</v>
      </c>
      <c r="J289" s="141">
        <v>1</v>
      </c>
      <c r="K289" s="141">
        <v>0</v>
      </c>
      <c r="L289" s="141">
        <v>0</v>
      </c>
      <c r="M289" s="141">
        <v>0</v>
      </c>
      <c r="N289" s="141">
        <v>0</v>
      </c>
      <c r="O289" s="141">
        <v>1</v>
      </c>
      <c r="P289" s="141">
        <v>0</v>
      </c>
      <c r="Q289" s="141">
        <v>0</v>
      </c>
      <c r="R289" s="141" t="s">
        <v>78</v>
      </c>
    </row>
    <row r="290" spans="1:18" x14ac:dyDescent="0.2">
      <c r="A290" s="253" t="s">
        <v>85</v>
      </c>
      <c r="B290" s="142">
        <v>32</v>
      </c>
      <c r="C290" s="142">
        <v>0</v>
      </c>
      <c r="D290" s="142">
        <v>23</v>
      </c>
      <c r="E290" s="142">
        <v>0</v>
      </c>
      <c r="F290" s="142">
        <v>0</v>
      </c>
      <c r="G290" s="142">
        <v>9</v>
      </c>
      <c r="H290" s="142">
        <v>0</v>
      </c>
      <c r="I290" s="142">
        <v>0</v>
      </c>
      <c r="J290" s="142">
        <v>1</v>
      </c>
      <c r="K290" s="142">
        <v>0</v>
      </c>
      <c r="L290" s="142">
        <v>0</v>
      </c>
      <c r="M290" s="142">
        <v>0</v>
      </c>
      <c r="N290" s="142">
        <v>0</v>
      </c>
      <c r="O290" s="142">
        <v>1</v>
      </c>
      <c r="P290" s="142">
        <v>0</v>
      </c>
      <c r="Q290" s="142">
        <v>0</v>
      </c>
    </row>
    <row r="291" spans="1:18" ht="102" x14ac:dyDescent="0.2">
      <c r="A291" s="253" t="s">
        <v>161</v>
      </c>
    </row>
    <row r="292" spans="1:18" ht="25.5" x14ac:dyDescent="0.2">
      <c r="A292" s="253" t="s">
        <v>65</v>
      </c>
      <c r="B292" s="143">
        <v>14</v>
      </c>
      <c r="C292" s="143">
        <v>0</v>
      </c>
      <c r="D292" s="143">
        <v>14</v>
      </c>
      <c r="E292" s="143">
        <v>0</v>
      </c>
      <c r="F292" s="143">
        <v>0</v>
      </c>
      <c r="G292" s="143">
        <v>0</v>
      </c>
      <c r="H292" s="143">
        <v>0</v>
      </c>
      <c r="I292" s="143">
        <v>0</v>
      </c>
      <c r="J292" s="143">
        <v>0</v>
      </c>
      <c r="K292" s="143">
        <v>0</v>
      </c>
      <c r="L292" s="143">
        <v>0</v>
      </c>
      <c r="M292" s="143">
        <v>0</v>
      </c>
      <c r="N292" s="143">
        <v>0</v>
      </c>
      <c r="O292" s="143">
        <v>0</v>
      </c>
      <c r="P292" s="143">
        <v>0</v>
      </c>
      <c r="Q292" s="143">
        <v>0</v>
      </c>
      <c r="R292" s="143" t="s">
        <v>66</v>
      </c>
    </row>
    <row r="293" spans="1:18" ht="25.5" x14ac:dyDescent="0.2">
      <c r="A293" s="253" t="s">
        <v>114</v>
      </c>
      <c r="B293" s="143">
        <v>9</v>
      </c>
      <c r="C293" s="143">
        <v>0</v>
      </c>
      <c r="D293" s="143">
        <v>9</v>
      </c>
      <c r="E293" s="143">
        <v>0</v>
      </c>
      <c r="F293" s="143">
        <v>0</v>
      </c>
      <c r="G293" s="143">
        <v>0</v>
      </c>
      <c r="H293" s="143">
        <v>0</v>
      </c>
      <c r="I293" s="143">
        <v>0</v>
      </c>
      <c r="J293" s="143">
        <v>0</v>
      </c>
      <c r="K293" s="143">
        <v>0</v>
      </c>
      <c r="L293" s="143">
        <v>0</v>
      </c>
      <c r="M293" s="143">
        <v>0</v>
      </c>
      <c r="N293" s="143">
        <v>0</v>
      </c>
      <c r="O293" s="143">
        <v>0</v>
      </c>
      <c r="P293" s="143">
        <v>0</v>
      </c>
      <c r="Q293" s="143">
        <v>0</v>
      </c>
      <c r="R293" s="143" t="s">
        <v>115</v>
      </c>
    </row>
    <row r="294" spans="1:18" x14ac:dyDescent="0.2">
      <c r="A294" s="253" t="s">
        <v>85</v>
      </c>
      <c r="B294" s="144">
        <v>23</v>
      </c>
      <c r="C294" s="144">
        <v>0</v>
      </c>
      <c r="D294" s="144">
        <v>23</v>
      </c>
      <c r="E294" s="144">
        <v>0</v>
      </c>
      <c r="F294" s="144">
        <v>0</v>
      </c>
      <c r="G294" s="144">
        <v>0</v>
      </c>
      <c r="H294" s="144">
        <v>0</v>
      </c>
      <c r="I294" s="144">
        <v>0</v>
      </c>
      <c r="J294" s="144">
        <v>0</v>
      </c>
      <c r="K294" s="144">
        <v>0</v>
      </c>
      <c r="L294" s="144">
        <v>0</v>
      </c>
      <c r="M294" s="144">
        <v>0</v>
      </c>
      <c r="N294" s="144">
        <v>0</v>
      </c>
      <c r="O294" s="144">
        <v>0</v>
      </c>
      <c r="P294" s="144">
        <v>0</v>
      </c>
      <c r="Q294" s="144">
        <v>0</v>
      </c>
    </row>
    <row r="295" spans="1:18" ht="51" x14ac:dyDescent="0.2">
      <c r="A295" s="253" t="s">
        <v>162</v>
      </c>
    </row>
    <row r="296" spans="1:18" ht="25.5" x14ac:dyDescent="0.2">
      <c r="A296" s="253" t="s">
        <v>75</v>
      </c>
      <c r="B296" s="145">
        <v>0</v>
      </c>
      <c r="C296" s="145">
        <v>0</v>
      </c>
      <c r="D296" s="145">
        <v>0</v>
      </c>
      <c r="E296" s="145">
        <v>0</v>
      </c>
      <c r="F296" s="145">
        <v>0</v>
      </c>
      <c r="G296" s="145">
        <v>0</v>
      </c>
      <c r="H296" s="145">
        <v>0</v>
      </c>
      <c r="I296" s="145">
        <v>0</v>
      </c>
      <c r="J296" s="145">
        <v>0</v>
      </c>
      <c r="K296" s="145">
        <v>0</v>
      </c>
      <c r="L296" s="145">
        <v>0</v>
      </c>
      <c r="M296" s="145">
        <v>0</v>
      </c>
      <c r="N296" s="145">
        <v>0</v>
      </c>
      <c r="O296" s="145">
        <v>0</v>
      </c>
      <c r="P296" s="145">
        <v>0</v>
      </c>
      <c r="Q296" s="145">
        <v>0</v>
      </c>
      <c r="R296" s="145" t="s">
        <v>76</v>
      </c>
    </row>
    <row r="297" spans="1:18" x14ac:dyDescent="0.2">
      <c r="A297" s="253" t="s">
        <v>85</v>
      </c>
      <c r="B297" s="146">
        <v>0</v>
      </c>
      <c r="C297" s="146">
        <v>0</v>
      </c>
      <c r="D297" s="146">
        <v>0</v>
      </c>
      <c r="E297" s="146">
        <v>0</v>
      </c>
      <c r="F297" s="146">
        <v>0</v>
      </c>
      <c r="G297" s="146">
        <v>0</v>
      </c>
      <c r="H297" s="146">
        <v>0</v>
      </c>
      <c r="I297" s="146">
        <v>0</v>
      </c>
      <c r="J297" s="146">
        <v>0</v>
      </c>
      <c r="K297" s="146">
        <v>0</v>
      </c>
      <c r="L297" s="146">
        <v>0</v>
      </c>
      <c r="M297" s="146">
        <v>0</v>
      </c>
      <c r="N297" s="146">
        <v>0</v>
      </c>
      <c r="O297" s="146">
        <v>0</v>
      </c>
      <c r="P297" s="146">
        <v>0</v>
      </c>
      <c r="Q297" s="146">
        <v>0</v>
      </c>
    </row>
    <row r="298" spans="1:18" ht="127.5" x14ac:dyDescent="0.2">
      <c r="A298" s="253" t="s">
        <v>163</v>
      </c>
    </row>
    <row r="299" spans="1:18" ht="25.5" x14ac:dyDescent="0.2">
      <c r="A299" s="253" t="s">
        <v>65</v>
      </c>
      <c r="B299" s="147">
        <v>0</v>
      </c>
      <c r="C299" s="147">
        <v>0</v>
      </c>
      <c r="D299" s="147">
        <v>0</v>
      </c>
      <c r="E299" s="147">
        <v>0</v>
      </c>
      <c r="F299" s="147">
        <v>0</v>
      </c>
      <c r="G299" s="147">
        <v>0</v>
      </c>
      <c r="H299" s="147">
        <v>0</v>
      </c>
      <c r="I299" s="147">
        <v>0</v>
      </c>
      <c r="J299" s="147">
        <v>25</v>
      </c>
      <c r="K299" s="147">
        <v>0</v>
      </c>
      <c r="L299" s="147">
        <v>25</v>
      </c>
      <c r="M299" s="147">
        <v>0</v>
      </c>
      <c r="N299" s="147">
        <v>0</v>
      </c>
      <c r="O299" s="147">
        <v>0</v>
      </c>
      <c r="P299" s="147">
        <v>0</v>
      </c>
      <c r="Q299" s="147">
        <v>0</v>
      </c>
      <c r="R299" s="147" t="s">
        <v>66</v>
      </c>
    </row>
    <row r="300" spans="1:18" ht="25.5" x14ac:dyDescent="0.2">
      <c r="A300" s="253" t="s">
        <v>114</v>
      </c>
      <c r="B300" s="147">
        <v>0</v>
      </c>
      <c r="C300" s="147">
        <v>0</v>
      </c>
      <c r="D300" s="147">
        <v>0</v>
      </c>
      <c r="E300" s="147">
        <v>0</v>
      </c>
      <c r="F300" s="147">
        <v>0</v>
      </c>
      <c r="G300" s="147">
        <v>0</v>
      </c>
      <c r="H300" s="147">
        <v>0</v>
      </c>
      <c r="I300" s="147">
        <v>0</v>
      </c>
      <c r="J300" s="147">
        <v>10</v>
      </c>
      <c r="K300" s="147">
        <v>0</v>
      </c>
      <c r="L300" s="147">
        <v>10</v>
      </c>
      <c r="M300" s="147">
        <v>0</v>
      </c>
      <c r="N300" s="147">
        <v>0</v>
      </c>
      <c r="O300" s="147">
        <v>0</v>
      </c>
      <c r="P300" s="147">
        <v>0</v>
      </c>
      <c r="Q300" s="147">
        <v>0</v>
      </c>
      <c r="R300" s="147" t="s">
        <v>115</v>
      </c>
    </row>
    <row r="301" spans="1:18" x14ac:dyDescent="0.2">
      <c r="A301" s="253" t="s">
        <v>85</v>
      </c>
      <c r="B301" s="148">
        <v>0</v>
      </c>
      <c r="C301" s="148">
        <v>0</v>
      </c>
      <c r="D301" s="148">
        <v>0</v>
      </c>
      <c r="E301" s="148">
        <v>0</v>
      </c>
      <c r="F301" s="148">
        <v>0</v>
      </c>
      <c r="G301" s="148">
        <v>0</v>
      </c>
      <c r="H301" s="148">
        <v>0</v>
      </c>
      <c r="I301" s="148">
        <v>0</v>
      </c>
      <c r="J301" s="148">
        <v>35</v>
      </c>
      <c r="K301" s="148">
        <v>0</v>
      </c>
      <c r="L301" s="148">
        <v>35</v>
      </c>
      <c r="M301" s="148">
        <v>0</v>
      </c>
      <c r="N301" s="148">
        <v>0</v>
      </c>
      <c r="O301" s="148">
        <v>0</v>
      </c>
      <c r="P301" s="148">
        <v>0</v>
      </c>
      <c r="Q301" s="148">
        <v>0</v>
      </c>
    </row>
    <row r="302" spans="1:18" ht="89.25" x14ac:dyDescent="0.2">
      <c r="A302" s="253" t="s">
        <v>164</v>
      </c>
    </row>
    <row r="303" spans="1:18" ht="25.5" x14ac:dyDescent="0.2">
      <c r="A303" s="253" t="s">
        <v>75</v>
      </c>
      <c r="B303" s="149">
        <v>0</v>
      </c>
      <c r="C303" s="149">
        <v>0</v>
      </c>
      <c r="D303" s="149">
        <v>0</v>
      </c>
      <c r="E303" s="149">
        <v>0</v>
      </c>
      <c r="F303" s="149">
        <v>0</v>
      </c>
      <c r="G303" s="149">
        <v>0</v>
      </c>
      <c r="H303" s="149">
        <v>0</v>
      </c>
      <c r="I303" s="149">
        <v>0</v>
      </c>
      <c r="J303" s="149">
        <v>0</v>
      </c>
      <c r="K303" s="149">
        <v>0</v>
      </c>
      <c r="L303" s="149">
        <v>0</v>
      </c>
      <c r="M303" s="149">
        <v>0</v>
      </c>
      <c r="N303" s="149">
        <v>0</v>
      </c>
      <c r="O303" s="149">
        <v>0</v>
      </c>
      <c r="P303" s="149">
        <v>0</v>
      </c>
      <c r="Q303" s="149">
        <v>0</v>
      </c>
      <c r="R303" s="149" t="s">
        <v>76</v>
      </c>
    </row>
    <row r="304" spans="1:18" ht="25.5" x14ac:dyDescent="0.2">
      <c r="A304" s="253" t="s">
        <v>77</v>
      </c>
      <c r="B304" s="149">
        <v>0</v>
      </c>
      <c r="C304" s="149">
        <v>0</v>
      </c>
      <c r="D304" s="149">
        <v>0</v>
      </c>
      <c r="E304" s="149">
        <v>0</v>
      </c>
      <c r="F304" s="149">
        <v>0</v>
      </c>
      <c r="G304" s="149">
        <v>0</v>
      </c>
      <c r="H304" s="149">
        <v>0</v>
      </c>
      <c r="I304" s="149">
        <v>0</v>
      </c>
      <c r="J304" s="149">
        <v>0</v>
      </c>
      <c r="K304" s="149">
        <v>0</v>
      </c>
      <c r="L304" s="149">
        <v>0</v>
      </c>
      <c r="M304" s="149">
        <v>0</v>
      </c>
      <c r="N304" s="149">
        <v>0</v>
      </c>
      <c r="O304" s="149">
        <v>0</v>
      </c>
      <c r="P304" s="149">
        <v>0</v>
      </c>
      <c r="Q304" s="149">
        <v>0</v>
      </c>
      <c r="R304" s="149" t="s">
        <v>78</v>
      </c>
    </row>
    <row r="305" spans="1:18" x14ac:dyDescent="0.2">
      <c r="A305" s="253" t="s">
        <v>85</v>
      </c>
      <c r="B305" s="150">
        <v>0</v>
      </c>
      <c r="C305" s="150">
        <v>0</v>
      </c>
      <c r="D305" s="150">
        <v>0</v>
      </c>
      <c r="E305" s="150">
        <v>0</v>
      </c>
      <c r="F305" s="150">
        <v>0</v>
      </c>
      <c r="G305" s="150">
        <v>0</v>
      </c>
      <c r="H305" s="150">
        <v>0</v>
      </c>
      <c r="I305" s="150">
        <v>0</v>
      </c>
      <c r="J305" s="150">
        <v>0</v>
      </c>
      <c r="K305" s="150">
        <v>0</v>
      </c>
      <c r="L305" s="150">
        <v>0</v>
      </c>
      <c r="M305" s="150">
        <v>0</v>
      </c>
      <c r="N305" s="150">
        <v>0</v>
      </c>
      <c r="O305" s="150">
        <v>0</v>
      </c>
      <c r="P305" s="150">
        <v>0</v>
      </c>
      <c r="Q305" s="150">
        <v>0</v>
      </c>
    </row>
    <row r="306" spans="1:18" ht="63.75" x14ac:dyDescent="0.2">
      <c r="A306" s="253" t="s">
        <v>165</v>
      </c>
    </row>
    <row r="307" spans="1:18" ht="25.5" x14ac:dyDescent="0.2">
      <c r="A307" s="253" t="s">
        <v>65</v>
      </c>
      <c r="B307" s="151">
        <v>3</v>
      </c>
      <c r="C307" s="151">
        <v>0</v>
      </c>
      <c r="D307" s="151">
        <v>3</v>
      </c>
      <c r="E307" s="151">
        <v>0</v>
      </c>
      <c r="F307" s="151">
        <v>0</v>
      </c>
      <c r="G307" s="151">
        <v>0</v>
      </c>
      <c r="H307" s="151">
        <v>0</v>
      </c>
      <c r="I307" s="151">
        <v>0</v>
      </c>
      <c r="J307" s="151">
        <v>0</v>
      </c>
      <c r="K307" s="151">
        <v>0</v>
      </c>
      <c r="L307" s="151">
        <v>0</v>
      </c>
      <c r="M307" s="151">
        <v>0</v>
      </c>
      <c r="N307" s="151">
        <v>0</v>
      </c>
      <c r="O307" s="151">
        <v>0</v>
      </c>
      <c r="P307" s="151">
        <v>0</v>
      </c>
      <c r="Q307" s="151">
        <v>0</v>
      </c>
      <c r="R307" s="151" t="s">
        <v>66</v>
      </c>
    </row>
    <row r="308" spans="1:18" ht="25.5" x14ac:dyDescent="0.2">
      <c r="A308" s="253" t="s">
        <v>69</v>
      </c>
      <c r="B308" s="151">
        <v>0</v>
      </c>
      <c r="C308" s="151">
        <v>0</v>
      </c>
      <c r="D308" s="151">
        <v>0</v>
      </c>
      <c r="E308" s="151">
        <v>0</v>
      </c>
      <c r="F308" s="151">
        <v>0</v>
      </c>
      <c r="G308" s="151">
        <v>0</v>
      </c>
      <c r="H308" s="151">
        <v>0</v>
      </c>
      <c r="I308" s="151">
        <v>0</v>
      </c>
      <c r="J308" s="151">
        <v>0</v>
      </c>
      <c r="K308" s="151">
        <v>0</v>
      </c>
      <c r="L308" s="151">
        <v>0</v>
      </c>
      <c r="M308" s="151">
        <v>0</v>
      </c>
      <c r="N308" s="151">
        <v>0</v>
      </c>
      <c r="O308" s="151">
        <v>0</v>
      </c>
      <c r="P308" s="151">
        <v>0</v>
      </c>
      <c r="Q308" s="151">
        <v>0</v>
      </c>
      <c r="R308" s="151" t="s">
        <v>70</v>
      </c>
    </row>
    <row r="309" spans="1:18" ht="25.5" x14ac:dyDescent="0.2">
      <c r="A309" s="253" t="s">
        <v>114</v>
      </c>
      <c r="B309" s="151">
        <v>1</v>
      </c>
      <c r="C309" s="151">
        <v>0</v>
      </c>
      <c r="D309" s="151">
        <v>1</v>
      </c>
      <c r="E309" s="151">
        <v>0</v>
      </c>
      <c r="F309" s="151">
        <v>0</v>
      </c>
      <c r="G309" s="151">
        <v>0</v>
      </c>
      <c r="H309" s="151">
        <v>0</v>
      </c>
      <c r="I309" s="151">
        <v>0</v>
      </c>
      <c r="J309" s="151">
        <v>0</v>
      </c>
      <c r="K309" s="151">
        <v>0</v>
      </c>
      <c r="L309" s="151">
        <v>0</v>
      </c>
      <c r="M309" s="151">
        <v>0</v>
      </c>
      <c r="N309" s="151">
        <v>0</v>
      </c>
      <c r="O309" s="151">
        <v>0</v>
      </c>
      <c r="P309" s="151">
        <v>0</v>
      </c>
      <c r="Q309" s="151">
        <v>0</v>
      </c>
      <c r="R309" s="151" t="s">
        <v>115</v>
      </c>
    </row>
    <row r="310" spans="1:18" ht="25.5" x14ac:dyDescent="0.2">
      <c r="A310" s="253" t="s">
        <v>73</v>
      </c>
      <c r="B310" s="151">
        <v>0</v>
      </c>
      <c r="C310" s="151">
        <v>0</v>
      </c>
      <c r="D310" s="151">
        <v>0</v>
      </c>
      <c r="E310" s="151">
        <v>0</v>
      </c>
      <c r="F310" s="151">
        <v>0</v>
      </c>
      <c r="G310" s="151">
        <v>0</v>
      </c>
      <c r="H310" s="151">
        <v>0</v>
      </c>
      <c r="I310" s="151">
        <v>0</v>
      </c>
      <c r="J310" s="151">
        <v>0</v>
      </c>
      <c r="K310" s="151">
        <v>0</v>
      </c>
      <c r="L310" s="151">
        <v>0</v>
      </c>
      <c r="M310" s="151">
        <v>0</v>
      </c>
      <c r="N310" s="151">
        <v>0</v>
      </c>
      <c r="O310" s="151">
        <v>0</v>
      </c>
      <c r="P310" s="151">
        <v>0</v>
      </c>
      <c r="Q310" s="151">
        <v>0</v>
      </c>
      <c r="R310" s="151" t="s">
        <v>74</v>
      </c>
    </row>
    <row r="311" spans="1:18" ht="25.5" x14ac:dyDescent="0.2">
      <c r="A311" s="253" t="s">
        <v>75</v>
      </c>
      <c r="B311" s="151">
        <v>0</v>
      </c>
      <c r="C311" s="151">
        <v>0</v>
      </c>
      <c r="D311" s="151">
        <v>0</v>
      </c>
      <c r="E311" s="151">
        <v>0</v>
      </c>
      <c r="F311" s="151">
        <v>0</v>
      </c>
      <c r="G311" s="151">
        <v>0</v>
      </c>
      <c r="H311" s="151">
        <v>0</v>
      </c>
      <c r="I311" s="151">
        <v>0</v>
      </c>
      <c r="J311" s="151">
        <v>0</v>
      </c>
      <c r="K311" s="151">
        <v>0</v>
      </c>
      <c r="L311" s="151">
        <v>0</v>
      </c>
      <c r="M311" s="151">
        <v>0</v>
      </c>
      <c r="N311" s="151">
        <v>0</v>
      </c>
      <c r="O311" s="151">
        <v>0</v>
      </c>
      <c r="P311" s="151">
        <v>0</v>
      </c>
      <c r="Q311" s="151">
        <v>0</v>
      </c>
      <c r="R311" s="151" t="s">
        <v>76</v>
      </c>
    </row>
    <row r="312" spans="1:18" ht="25.5" x14ac:dyDescent="0.2">
      <c r="A312" s="253" t="s">
        <v>77</v>
      </c>
      <c r="B312" s="151">
        <v>0</v>
      </c>
      <c r="C312" s="151">
        <v>0</v>
      </c>
      <c r="D312" s="151">
        <v>0</v>
      </c>
      <c r="E312" s="151">
        <v>0</v>
      </c>
      <c r="F312" s="151">
        <v>0</v>
      </c>
      <c r="G312" s="151">
        <v>0</v>
      </c>
      <c r="H312" s="151">
        <v>0</v>
      </c>
      <c r="I312" s="151">
        <v>0</v>
      </c>
      <c r="J312" s="151">
        <v>2</v>
      </c>
      <c r="K312" s="151">
        <v>0</v>
      </c>
      <c r="L312" s="151">
        <v>0</v>
      </c>
      <c r="M312" s="151">
        <v>0</v>
      </c>
      <c r="N312" s="151">
        <v>0</v>
      </c>
      <c r="O312" s="151">
        <v>2</v>
      </c>
      <c r="P312" s="151">
        <v>0</v>
      </c>
      <c r="Q312" s="151">
        <v>0</v>
      </c>
      <c r="R312" s="151" t="s">
        <v>78</v>
      </c>
    </row>
    <row r="313" spans="1:18" x14ac:dyDescent="0.2">
      <c r="A313" s="253" t="s">
        <v>85</v>
      </c>
      <c r="B313" s="152">
        <v>4</v>
      </c>
      <c r="C313" s="152">
        <v>0</v>
      </c>
      <c r="D313" s="152">
        <v>4</v>
      </c>
      <c r="E313" s="152">
        <v>0</v>
      </c>
      <c r="F313" s="152">
        <v>0</v>
      </c>
      <c r="G313" s="152">
        <v>0</v>
      </c>
      <c r="H313" s="152">
        <v>0</v>
      </c>
      <c r="I313" s="152">
        <v>0</v>
      </c>
      <c r="J313" s="152">
        <v>2</v>
      </c>
      <c r="K313" s="152">
        <v>0</v>
      </c>
      <c r="L313" s="152">
        <v>0</v>
      </c>
      <c r="M313" s="152">
        <v>0</v>
      </c>
      <c r="N313" s="152">
        <v>0</v>
      </c>
      <c r="O313" s="152">
        <v>2</v>
      </c>
      <c r="P313" s="152">
        <v>0</v>
      </c>
      <c r="Q313" s="152">
        <v>0</v>
      </c>
    </row>
    <row r="314" spans="1:18" ht="76.5" x14ac:dyDescent="0.2">
      <c r="A314" s="253" t="s">
        <v>166</v>
      </c>
    </row>
    <row r="315" spans="1:18" ht="25.5" x14ac:dyDescent="0.2">
      <c r="A315" s="253" t="s">
        <v>73</v>
      </c>
      <c r="B315" s="153">
        <v>0</v>
      </c>
      <c r="C315" s="153">
        <v>0</v>
      </c>
      <c r="D315" s="153">
        <v>0</v>
      </c>
      <c r="E315" s="153">
        <v>0</v>
      </c>
      <c r="F315" s="153">
        <v>0</v>
      </c>
      <c r="G315" s="153">
        <v>0</v>
      </c>
      <c r="H315" s="153">
        <v>0</v>
      </c>
      <c r="I315" s="153">
        <v>0</v>
      </c>
      <c r="J315" s="153">
        <v>0</v>
      </c>
      <c r="K315" s="153">
        <v>0</v>
      </c>
      <c r="L315" s="153">
        <v>0</v>
      </c>
      <c r="M315" s="153">
        <v>0</v>
      </c>
      <c r="N315" s="153">
        <v>0</v>
      </c>
      <c r="O315" s="153">
        <v>0</v>
      </c>
      <c r="P315" s="153">
        <v>0</v>
      </c>
      <c r="Q315" s="153">
        <v>0</v>
      </c>
      <c r="R315" s="153" t="s">
        <v>74</v>
      </c>
    </row>
    <row r="316" spans="1:18" ht="25.5" x14ac:dyDescent="0.2">
      <c r="A316" s="253" t="s">
        <v>75</v>
      </c>
      <c r="B316" s="153">
        <v>0</v>
      </c>
      <c r="C316" s="153">
        <v>0</v>
      </c>
      <c r="D316" s="153">
        <v>0</v>
      </c>
      <c r="E316" s="153">
        <v>0</v>
      </c>
      <c r="F316" s="153">
        <v>0</v>
      </c>
      <c r="G316" s="153">
        <v>0</v>
      </c>
      <c r="H316" s="153">
        <v>0</v>
      </c>
      <c r="I316" s="153">
        <v>0</v>
      </c>
      <c r="J316" s="153">
        <v>0</v>
      </c>
      <c r="K316" s="153">
        <v>0</v>
      </c>
      <c r="L316" s="153">
        <v>0</v>
      </c>
      <c r="M316" s="153">
        <v>0</v>
      </c>
      <c r="N316" s="153">
        <v>0</v>
      </c>
      <c r="O316" s="153">
        <v>0</v>
      </c>
      <c r="P316" s="153">
        <v>0</v>
      </c>
      <c r="Q316" s="153">
        <v>0</v>
      </c>
      <c r="R316" s="153" t="s">
        <v>76</v>
      </c>
    </row>
    <row r="317" spans="1:18" x14ac:dyDescent="0.2">
      <c r="A317" s="253" t="s">
        <v>85</v>
      </c>
      <c r="B317" s="154">
        <v>0</v>
      </c>
      <c r="C317" s="154">
        <v>0</v>
      </c>
      <c r="D317" s="154">
        <v>0</v>
      </c>
      <c r="E317" s="154">
        <v>0</v>
      </c>
      <c r="F317" s="154">
        <v>0</v>
      </c>
      <c r="G317" s="154">
        <v>0</v>
      </c>
      <c r="H317" s="154">
        <v>0</v>
      </c>
      <c r="I317" s="154">
        <v>0</v>
      </c>
      <c r="J317" s="154">
        <v>0</v>
      </c>
      <c r="K317" s="154">
        <v>0</v>
      </c>
      <c r="L317" s="154">
        <v>0</v>
      </c>
      <c r="M317" s="154">
        <v>0</v>
      </c>
      <c r="N317" s="154">
        <v>0</v>
      </c>
      <c r="O317" s="154">
        <v>0</v>
      </c>
      <c r="P317" s="154">
        <v>0</v>
      </c>
      <c r="Q317" s="154">
        <v>0</v>
      </c>
    </row>
    <row r="318" spans="1:18" ht="63.75" x14ac:dyDescent="0.2">
      <c r="A318" s="253" t="s">
        <v>167</v>
      </c>
    </row>
    <row r="319" spans="1:18" ht="25.5" x14ac:dyDescent="0.2">
      <c r="A319" s="253" t="s">
        <v>69</v>
      </c>
      <c r="B319" s="155">
        <v>0</v>
      </c>
      <c r="C319" s="155">
        <v>0</v>
      </c>
      <c r="D319" s="155">
        <v>0</v>
      </c>
      <c r="E319" s="155">
        <v>0</v>
      </c>
      <c r="F319" s="155">
        <v>0</v>
      </c>
      <c r="G319" s="155">
        <v>0</v>
      </c>
      <c r="H319" s="155">
        <v>0</v>
      </c>
      <c r="I319" s="155">
        <v>0</v>
      </c>
      <c r="J319" s="155">
        <v>0</v>
      </c>
      <c r="K319" s="155">
        <v>0</v>
      </c>
      <c r="L319" s="155">
        <v>0</v>
      </c>
      <c r="M319" s="155">
        <v>0</v>
      </c>
      <c r="N319" s="155">
        <v>0</v>
      </c>
      <c r="O319" s="155">
        <v>0</v>
      </c>
      <c r="P319" s="155">
        <v>0</v>
      </c>
      <c r="Q319" s="155">
        <v>0</v>
      </c>
      <c r="R319" s="155" t="s">
        <v>70</v>
      </c>
    </row>
    <row r="320" spans="1:18" x14ac:dyDescent="0.2">
      <c r="A320" s="253" t="s">
        <v>85</v>
      </c>
      <c r="B320" s="156">
        <v>0</v>
      </c>
      <c r="C320" s="156">
        <v>0</v>
      </c>
      <c r="D320" s="156">
        <v>0</v>
      </c>
      <c r="E320" s="156">
        <v>0</v>
      </c>
      <c r="F320" s="156">
        <v>0</v>
      </c>
      <c r="G320" s="156">
        <v>0</v>
      </c>
      <c r="H320" s="156">
        <v>0</v>
      </c>
      <c r="I320" s="156">
        <v>0</v>
      </c>
      <c r="J320" s="156">
        <v>0</v>
      </c>
      <c r="K320" s="156">
        <v>0</v>
      </c>
      <c r="L320" s="156">
        <v>0</v>
      </c>
      <c r="M320" s="156">
        <v>0</v>
      </c>
      <c r="N320" s="156">
        <v>0</v>
      </c>
      <c r="O320" s="156">
        <v>0</v>
      </c>
      <c r="P320" s="156">
        <v>0</v>
      </c>
      <c r="Q320" s="156">
        <v>0</v>
      </c>
    </row>
    <row r="321" spans="1:18" ht="38.25" x14ac:dyDescent="0.2">
      <c r="A321" s="253" t="s">
        <v>168</v>
      </c>
    </row>
    <row r="322" spans="1:18" ht="25.5" x14ac:dyDescent="0.2">
      <c r="A322" s="253" t="s">
        <v>77</v>
      </c>
      <c r="B322" s="157">
        <v>0</v>
      </c>
      <c r="C322" s="157">
        <v>0</v>
      </c>
      <c r="D322" s="157">
        <v>0</v>
      </c>
      <c r="E322" s="157">
        <v>0</v>
      </c>
      <c r="F322" s="157">
        <v>0</v>
      </c>
      <c r="G322" s="157">
        <v>0</v>
      </c>
      <c r="H322" s="157">
        <v>0</v>
      </c>
      <c r="I322" s="157">
        <v>0</v>
      </c>
      <c r="J322" s="157">
        <v>0</v>
      </c>
      <c r="K322" s="157">
        <v>0</v>
      </c>
      <c r="L322" s="157">
        <v>0</v>
      </c>
      <c r="M322" s="157">
        <v>0</v>
      </c>
      <c r="N322" s="157">
        <v>0</v>
      </c>
      <c r="O322" s="157">
        <v>0</v>
      </c>
      <c r="P322" s="157">
        <v>0</v>
      </c>
      <c r="Q322" s="157">
        <v>0</v>
      </c>
      <c r="R322" s="157" t="s">
        <v>78</v>
      </c>
    </row>
    <row r="323" spans="1:18" x14ac:dyDescent="0.2">
      <c r="A323" s="253" t="s">
        <v>85</v>
      </c>
      <c r="B323" s="158">
        <v>0</v>
      </c>
      <c r="C323" s="158">
        <v>0</v>
      </c>
      <c r="D323" s="158">
        <v>0</v>
      </c>
      <c r="E323" s="158">
        <v>0</v>
      </c>
      <c r="F323" s="158">
        <v>0</v>
      </c>
      <c r="G323" s="158">
        <v>0</v>
      </c>
      <c r="H323" s="158">
        <v>0</v>
      </c>
      <c r="I323" s="158">
        <v>0</v>
      </c>
      <c r="J323" s="158">
        <v>0</v>
      </c>
      <c r="K323" s="158">
        <v>0</v>
      </c>
      <c r="L323" s="158">
        <v>0</v>
      </c>
      <c r="M323" s="158">
        <v>0</v>
      </c>
      <c r="N323" s="158">
        <v>0</v>
      </c>
      <c r="O323" s="158">
        <v>0</v>
      </c>
      <c r="P323" s="158">
        <v>0</v>
      </c>
      <c r="Q323" s="158">
        <v>0</v>
      </c>
    </row>
    <row r="324" spans="1:18" ht="63.75" x14ac:dyDescent="0.2">
      <c r="A324" s="253" t="s">
        <v>169</v>
      </c>
    </row>
    <row r="325" spans="1:18" ht="25.5" x14ac:dyDescent="0.2">
      <c r="A325" s="253" t="s">
        <v>73</v>
      </c>
      <c r="B325" s="159">
        <v>0</v>
      </c>
      <c r="C325" s="159">
        <v>0</v>
      </c>
      <c r="D325" s="159">
        <v>0</v>
      </c>
      <c r="E325" s="159">
        <v>0</v>
      </c>
      <c r="F325" s="159">
        <v>0</v>
      </c>
      <c r="G325" s="159">
        <v>0</v>
      </c>
      <c r="H325" s="159">
        <v>0</v>
      </c>
      <c r="I325" s="159">
        <v>0</v>
      </c>
      <c r="J325" s="159">
        <v>0</v>
      </c>
      <c r="K325" s="159">
        <v>0</v>
      </c>
      <c r="L325" s="159">
        <v>0</v>
      </c>
      <c r="M325" s="159">
        <v>0</v>
      </c>
      <c r="N325" s="159">
        <v>0</v>
      </c>
      <c r="O325" s="159">
        <v>0</v>
      </c>
      <c r="P325" s="159">
        <v>0</v>
      </c>
      <c r="Q325" s="159">
        <v>0</v>
      </c>
      <c r="R325" s="159" t="s">
        <v>74</v>
      </c>
    </row>
    <row r="326" spans="1:18" ht="25.5" x14ac:dyDescent="0.2">
      <c r="A326" s="253" t="s">
        <v>75</v>
      </c>
      <c r="B326" s="159">
        <v>0</v>
      </c>
      <c r="C326" s="159">
        <v>0</v>
      </c>
      <c r="D326" s="159">
        <v>0</v>
      </c>
      <c r="E326" s="159">
        <v>0</v>
      </c>
      <c r="F326" s="159">
        <v>0</v>
      </c>
      <c r="G326" s="159">
        <v>0</v>
      </c>
      <c r="H326" s="159">
        <v>0</v>
      </c>
      <c r="I326" s="159">
        <v>0</v>
      </c>
      <c r="J326" s="159">
        <v>0</v>
      </c>
      <c r="K326" s="159">
        <v>0</v>
      </c>
      <c r="L326" s="159">
        <v>0</v>
      </c>
      <c r="M326" s="159">
        <v>0</v>
      </c>
      <c r="N326" s="159">
        <v>0</v>
      </c>
      <c r="O326" s="159">
        <v>0</v>
      </c>
      <c r="P326" s="159">
        <v>0</v>
      </c>
      <c r="Q326" s="159">
        <v>0</v>
      </c>
      <c r="R326" s="159" t="s">
        <v>76</v>
      </c>
    </row>
    <row r="327" spans="1:18" x14ac:dyDescent="0.2">
      <c r="A327" s="253" t="s">
        <v>85</v>
      </c>
      <c r="B327" s="160">
        <v>1</v>
      </c>
      <c r="C327" s="160">
        <v>0</v>
      </c>
      <c r="D327" s="160">
        <v>0</v>
      </c>
      <c r="E327" s="160">
        <v>0</v>
      </c>
      <c r="F327" s="160">
        <v>0</v>
      </c>
      <c r="G327" s="160">
        <v>1</v>
      </c>
      <c r="H327" s="160">
        <v>0</v>
      </c>
      <c r="I327" s="160">
        <v>0</v>
      </c>
      <c r="J327" s="160">
        <v>0</v>
      </c>
      <c r="K327" s="160">
        <v>0</v>
      </c>
      <c r="L327" s="160">
        <v>0</v>
      </c>
      <c r="M327" s="160">
        <v>0</v>
      </c>
      <c r="N327" s="160">
        <v>0</v>
      </c>
      <c r="O327" s="160">
        <v>0</v>
      </c>
      <c r="P327" s="160">
        <v>0</v>
      </c>
      <c r="Q327" s="160">
        <v>0</v>
      </c>
    </row>
    <row r="328" spans="1:18" ht="63.75" x14ac:dyDescent="0.2">
      <c r="A328" s="253" t="s">
        <v>170</v>
      </c>
    </row>
    <row r="329" spans="1:18" ht="25.5" x14ac:dyDescent="0.2">
      <c r="A329" s="253" t="s">
        <v>65</v>
      </c>
      <c r="B329" s="161">
        <v>37</v>
      </c>
      <c r="C329" s="161">
        <v>0</v>
      </c>
      <c r="D329" s="161">
        <v>37</v>
      </c>
      <c r="E329" s="161">
        <v>0</v>
      </c>
      <c r="F329" s="161">
        <v>0</v>
      </c>
      <c r="G329" s="161">
        <v>0</v>
      </c>
      <c r="H329" s="161">
        <v>0</v>
      </c>
      <c r="I329" s="161">
        <v>0</v>
      </c>
      <c r="J329" s="161">
        <v>0</v>
      </c>
      <c r="K329" s="161">
        <v>0</v>
      </c>
      <c r="L329" s="161">
        <v>0</v>
      </c>
      <c r="M329" s="161">
        <v>0</v>
      </c>
      <c r="N329" s="161">
        <v>0</v>
      </c>
      <c r="O329" s="161">
        <v>0</v>
      </c>
      <c r="P329" s="161">
        <v>0</v>
      </c>
      <c r="Q329" s="161">
        <v>0</v>
      </c>
      <c r="R329" s="161" t="s">
        <v>66</v>
      </c>
    </row>
    <row r="330" spans="1:18" ht="25.5" x14ac:dyDescent="0.2">
      <c r="A330" s="253" t="s">
        <v>114</v>
      </c>
      <c r="B330" s="161">
        <v>8</v>
      </c>
      <c r="C330" s="161">
        <v>0</v>
      </c>
      <c r="D330" s="161">
        <v>8</v>
      </c>
      <c r="E330" s="161">
        <v>0</v>
      </c>
      <c r="F330" s="161">
        <v>0</v>
      </c>
      <c r="G330" s="161">
        <v>0</v>
      </c>
      <c r="H330" s="161">
        <v>0</v>
      </c>
      <c r="I330" s="161">
        <v>0</v>
      </c>
      <c r="J330" s="161">
        <v>0</v>
      </c>
      <c r="K330" s="161">
        <v>0</v>
      </c>
      <c r="L330" s="161">
        <v>0</v>
      </c>
      <c r="M330" s="161">
        <v>0</v>
      </c>
      <c r="N330" s="161">
        <v>0</v>
      </c>
      <c r="O330" s="161">
        <v>0</v>
      </c>
      <c r="P330" s="161">
        <v>0</v>
      </c>
      <c r="Q330" s="161">
        <v>0</v>
      </c>
      <c r="R330" s="161" t="s">
        <v>115</v>
      </c>
    </row>
    <row r="331" spans="1:18" ht="25.5" x14ac:dyDescent="0.2">
      <c r="A331" s="253" t="s">
        <v>117</v>
      </c>
      <c r="B331" s="161">
        <v>0</v>
      </c>
      <c r="C331" s="161">
        <v>0</v>
      </c>
      <c r="D331" s="161">
        <v>0</v>
      </c>
      <c r="E331" s="161">
        <v>0</v>
      </c>
      <c r="F331" s="161">
        <v>0</v>
      </c>
      <c r="G331" s="161">
        <v>0</v>
      </c>
      <c r="H331" s="161">
        <v>0</v>
      </c>
      <c r="I331" s="161">
        <v>0</v>
      </c>
      <c r="J331" s="161">
        <v>2</v>
      </c>
      <c r="K331" s="161">
        <v>2</v>
      </c>
      <c r="L331" s="161">
        <v>0</v>
      </c>
      <c r="M331" s="161">
        <v>0</v>
      </c>
      <c r="N331" s="161">
        <v>0</v>
      </c>
      <c r="O331" s="161">
        <v>0</v>
      </c>
      <c r="P331" s="161">
        <v>0</v>
      </c>
      <c r="Q331" s="161">
        <v>2</v>
      </c>
      <c r="R331" s="161" t="s">
        <v>118</v>
      </c>
    </row>
    <row r="332" spans="1:18" ht="25.5" x14ac:dyDescent="0.2">
      <c r="A332" s="253" t="s">
        <v>121</v>
      </c>
      <c r="B332" s="161">
        <v>2</v>
      </c>
      <c r="C332" s="161">
        <v>0</v>
      </c>
      <c r="D332" s="161">
        <v>0</v>
      </c>
      <c r="E332" s="161">
        <v>0</v>
      </c>
      <c r="F332" s="161">
        <v>0</v>
      </c>
      <c r="G332" s="161">
        <v>2</v>
      </c>
      <c r="H332" s="161">
        <v>0</v>
      </c>
      <c r="I332" s="161">
        <v>0</v>
      </c>
      <c r="J332" s="161">
        <v>0</v>
      </c>
      <c r="K332" s="161">
        <v>0</v>
      </c>
      <c r="L332" s="161">
        <v>0</v>
      </c>
      <c r="M332" s="161">
        <v>0</v>
      </c>
      <c r="N332" s="161">
        <v>0</v>
      </c>
      <c r="O332" s="161">
        <v>0</v>
      </c>
      <c r="P332" s="161">
        <v>0</v>
      </c>
      <c r="Q332" s="161">
        <v>0</v>
      </c>
      <c r="R332" s="161" t="s">
        <v>122</v>
      </c>
    </row>
    <row r="333" spans="1:18" ht="25.5" x14ac:dyDescent="0.2">
      <c r="A333" s="253" t="s">
        <v>73</v>
      </c>
      <c r="B333" s="161">
        <v>0</v>
      </c>
      <c r="C333" s="161">
        <v>0</v>
      </c>
      <c r="D333" s="161">
        <v>0</v>
      </c>
      <c r="E333" s="161">
        <v>0</v>
      </c>
      <c r="F333" s="161">
        <v>0</v>
      </c>
      <c r="G333" s="161">
        <v>0</v>
      </c>
      <c r="H333" s="161">
        <v>0</v>
      </c>
      <c r="I333" s="161">
        <v>0</v>
      </c>
      <c r="J333" s="161">
        <v>0</v>
      </c>
      <c r="K333" s="161">
        <v>0</v>
      </c>
      <c r="L333" s="161">
        <v>0</v>
      </c>
      <c r="M333" s="161">
        <v>0</v>
      </c>
      <c r="N333" s="161">
        <v>0</v>
      </c>
      <c r="O333" s="161">
        <v>0</v>
      </c>
      <c r="P333" s="161">
        <v>0</v>
      </c>
      <c r="Q333" s="161">
        <v>0</v>
      </c>
      <c r="R333" s="161" t="s">
        <v>74</v>
      </c>
    </row>
    <row r="334" spans="1:18" ht="25.5" x14ac:dyDescent="0.2">
      <c r="A334" s="253" t="s">
        <v>75</v>
      </c>
      <c r="B334" s="161">
        <v>0</v>
      </c>
      <c r="C334" s="161">
        <v>0</v>
      </c>
      <c r="D334" s="161">
        <v>0</v>
      </c>
      <c r="E334" s="161">
        <v>0</v>
      </c>
      <c r="F334" s="161">
        <v>0</v>
      </c>
      <c r="G334" s="161">
        <v>0</v>
      </c>
      <c r="H334" s="161">
        <v>0</v>
      </c>
      <c r="I334" s="161">
        <v>0</v>
      </c>
      <c r="J334" s="161">
        <v>0</v>
      </c>
      <c r="K334" s="161">
        <v>0</v>
      </c>
      <c r="L334" s="161">
        <v>0</v>
      </c>
      <c r="M334" s="161">
        <v>0</v>
      </c>
      <c r="N334" s="161">
        <v>0</v>
      </c>
      <c r="O334" s="161">
        <v>0</v>
      </c>
      <c r="P334" s="161">
        <v>0</v>
      </c>
      <c r="Q334" s="161">
        <v>0</v>
      </c>
      <c r="R334" s="161" t="s">
        <v>76</v>
      </c>
    </row>
    <row r="335" spans="1:18" ht="25.5" x14ac:dyDescent="0.2">
      <c r="A335" s="253" t="s">
        <v>77</v>
      </c>
      <c r="B335" s="161">
        <v>1</v>
      </c>
      <c r="C335" s="161">
        <v>0</v>
      </c>
      <c r="D335" s="161">
        <v>0</v>
      </c>
      <c r="E335" s="161">
        <v>0</v>
      </c>
      <c r="F335" s="161">
        <v>0</v>
      </c>
      <c r="G335" s="161">
        <v>1</v>
      </c>
      <c r="H335" s="161">
        <v>0</v>
      </c>
      <c r="I335" s="161">
        <v>0</v>
      </c>
      <c r="J335" s="161">
        <v>0</v>
      </c>
      <c r="K335" s="161">
        <v>0</v>
      </c>
      <c r="L335" s="161">
        <v>0</v>
      </c>
      <c r="M335" s="161">
        <v>0</v>
      </c>
      <c r="N335" s="161">
        <v>0</v>
      </c>
      <c r="O335" s="161">
        <v>0</v>
      </c>
      <c r="P335" s="161">
        <v>0</v>
      </c>
      <c r="Q335" s="161">
        <v>0</v>
      </c>
      <c r="R335" s="161" t="s">
        <v>78</v>
      </c>
    </row>
    <row r="336" spans="1:18" ht="25.5" x14ac:dyDescent="0.2">
      <c r="A336" s="253" t="s">
        <v>83</v>
      </c>
      <c r="B336" s="161">
        <v>1</v>
      </c>
      <c r="C336" s="161">
        <v>0</v>
      </c>
      <c r="D336" s="161">
        <v>0</v>
      </c>
      <c r="E336" s="161">
        <v>0</v>
      </c>
      <c r="F336" s="161">
        <v>0</v>
      </c>
      <c r="G336" s="161">
        <v>1</v>
      </c>
      <c r="H336" s="161">
        <v>0</v>
      </c>
      <c r="I336" s="161">
        <v>0</v>
      </c>
      <c r="J336" s="161">
        <v>0</v>
      </c>
      <c r="K336" s="161">
        <v>0</v>
      </c>
      <c r="L336" s="161">
        <v>0</v>
      </c>
      <c r="M336" s="161">
        <v>0</v>
      </c>
      <c r="N336" s="161">
        <v>0</v>
      </c>
      <c r="O336" s="161">
        <v>0</v>
      </c>
      <c r="P336" s="161">
        <v>0</v>
      </c>
      <c r="Q336" s="161">
        <v>0</v>
      </c>
      <c r="R336" s="161" t="s">
        <v>84</v>
      </c>
    </row>
    <row r="337" spans="1:18" x14ac:dyDescent="0.2">
      <c r="A337" s="253" t="s">
        <v>85</v>
      </c>
      <c r="B337" s="162">
        <v>48</v>
      </c>
      <c r="C337" s="162">
        <v>0</v>
      </c>
      <c r="D337" s="162">
        <v>44</v>
      </c>
      <c r="E337" s="162">
        <v>0</v>
      </c>
      <c r="F337" s="162">
        <v>0</v>
      </c>
      <c r="G337" s="162">
        <v>4</v>
      </c>
      <c r="H337" s="162">
        <v>0</v>
      </c>
      <c r="I337" s="162">
        <v>0</v>
      </c>
      <c r="J337" s="162">
        <v>2</v>
      </c>
      <c r="K337" s="162">
        <v>2</v>
      </c>
      <c r="L337" s="162">
        <v>0</v>
      </c>
      <c r="M337" s="162">
        <v>0</v>
      </c>
      <c r="N337" s="162">
        <v>0</v>
      </c>
      <c r="O337" s="162">
        <v>0</v>
      </c>
      <c r="P337" s="162">
        <v>0</v>
      </c>
      <c r="Q337" s="162">
        <v>2</v>
      </c>
    </row>
    <row r="338" spans="1:18" ht="114.75" x14ac:dyDescent="0.2">
      <c r="A338" s="253" t="s">
        <v>171</v>
      </c>
    </row>
    <row r="339" spans="1:18" ht="25.5" x14ac:dyDescent="0.2">
      <c r="A339" s="253" t="s">
        <v>121</v>
      </c>
      <c r="B339" s="163">
        <v>2</v>
      </c>
      <c r="C339" s="163">
        <v>0</v>
      </c>
      <c r="D339" s="163">
        <v>0</v>
      </c>
      <c r="E339" s="163">
        <v>0</v>
      </c>
      <c r="F339" s="163">
        <v>0</v>
      </c>
      <c r="G339" s="163">
        <v>2</v>
      </c>
      <c r="H339" s="163">
        <v>0</v>
      </c>
      <c r="I339" s="163">
        <v>0</v>
      </c>
      <c r="J339" s="163">
        <v>0</v>
      </c>
      <c r="K339" s="163">
        <v>0</v>
      </c>
      <c r="L339" s="163">
        <v>0</v>
      </c>
      <c r="M339" s="163">
        <v>0</v>
      </c>
      <c r="N339" s="163">
        <v>0</v>
      </c>
      <c r="O339" s="163">
        <v>0</v>
      </c>
      <c r="P339" s="163">
        <v>0</v>
      </c>
      <c r="Q339" s="163">
        <v>0</v>
      </c>
      <c r="R339" s="163" t="s">
        <v>122</v>
      </c>
    </row>
    <row r="340" spans="1:18" x14ac:dyDescent="0.2">
      <c r="A340" s="253" t="s">
        <v>85</v>
      </c>
      <c r="B340" s="164">
        <v>2</v>
      </c>
      <c r="C340" s="164">
        <v>0</v>
      </c>
      <c r="D340" s="164">
        <v>0</v>
      </c>
      <c r="E340" s="164">
        <v>0</v>
      </c>
      <c r="F340" s="164">
        <v>0</v>
      </c>
      <c r="G340" s="164">
        <v>2</v>
      </c>
      <c r="H340" s="164">
        <v>0</v>
      </c>
      <c r="I340" s="164">
        <v>0</v>
      </c>
      <c r="J340" s="164">
        <v>0</v>
      </c>
      <c r="K340" s="164">
        <v>0</v>
      </c>
      <c r="L340" s="164">
        <v>0</v>
      </c>
      <c r="M340" s="164">
        <v>0</v>
      </c>
      <c r="N340" s="164">
        <v>0</v>
      </c>
      <c r="O340" s="164">
        <v>0</v>
      </c>
      <c r="P340" s="164">
        <v>0</v>
      </c>
      <c r="Q340" s="164">
        <v>0</v>
      </c>
    </row>
    <row r="341" spans="1:18" ht="25.5" x14ac:dyDescent="0.2">
      <c r="A341" s="253" t="s">
        <v>172</v>
      </c>
    </row>
    <row r="342" spans="1:18" ht="25.5" x14ac:dyDescent="0.2">
      <c r="A342" s="253" t="s">
        <v>65</v>
      </c>
      <c r="B342" s="165">
        <v>0</v>
      </c>
      <c r="C342" s="165">
        <v>0</v>
      </c>
      <c r="D342" s="165">
        <v>0</v>
      </c>
      <c r="E342" s="165">
        <v>0</v>
      </c>
      <c r="F342" s="165">
        <v>0</v>
      </c>
      <c r="G342" s="165">
        <v>0</v>
      </c>
      <c r="H342" s="165">
        <v>0</v>
      </c>
      <c r="I342" s="165">
        <v>0</v>
      </c>
      <c r="J342" s="165">
        <v>0</v>
      </c>
      <c r="K342" s="165">
        <v>0</v>
      </c>
      <c r="L342" s="165">
        <v>0</v>
      </c>
      <c r="M342" s="165">
        <v>0</v>
      </c>
      <c r="N342" s="165">
        <v>0</v>
      </c>
      <c r="O342" s="165">
        <v>0</v>
      </c>
      <c r="P342" s="165">
        <v>0</v>
      </c>
      <c r="Q342" s="165">
        <v>0</v>
      </c>
      <c r="R342" s="165" t="s">
        <v>66</v>
      </c>
    </row>
    <row r="343" spans="1:18" ht="25.5" x14ac:dyDescent="0.2">
      <c r="A343" s="253" t="s">
        <v>104</v>
      </c>
      <c r="B343" s="165">
        <v>0</v>
      </c>
      <c r="C343" s="165">
        <v>0</v>
      </c>
      <c r="D343" s="165">
        <v>0</v>
      </c>
      <c r="E343" s="165">
        <v>0</v>
      </c>
      <c r="F343" s="165">
        <v>0</v>
      </c>
      <c r="G343" s="165">
        <v>0</v>
      </c>
      <c r="H343" s="165">
        <v>0</v>
      </c>
      <c r="I343" s="165">
        <v>0</v>
      </c>
      <c r="J343" s="165">
        <v>0</v>
      </c>
      <c r="K343" s="165">
        <v>0</v>
      </c>
      <c r="L343" s="165">
        <v>0</v>
      </c>
      <c r="M343" s="165">
        <v>0</v>
      </c>
      <c r="N343" s="165">
        <v>0</v>
      </c>
      <c r="O343" s="165">
        <v>0</v>
      </c>
      <c r="P343" s="165">
        <v>0</v>
      </c>
      <c r="Q343" s="165">
        <v>0</v>
      </c>
      <c r="R343" s="165" t="s">
        <v>105</v>
      </c>
    </row>
    <row r="344" spans="1:18" x14ac:dyDescent="0.2">
      <c r="A344" s="253" t="s">
        <v>85</v>
      </c>
      <c r="B344" s="166">
        <v>0</v>
      </c>
      <c r="C344" s="166">
        <v>0</v>
      </c>
      <c r="D344" s="166">
        <v>0</v>
      </c>
      <c r="E344" s="166">
        <v>0</v>
      </c>
      <c r="F344" s="166">
        <v>0</v>
      </c>
      <c r="G344" s="166">
        <v>0</v>
      </c>
      <c r="H344" s="166">
        <v>0</v>
      </c>
      <c r="I344" s="166">
        <v>0</v>
      </c>
      <c r="J344" s="166">
        <v>0</v>
      </c>
      <c r="K344" s="166">
        <v>0</v>
      </c>
      <c r="L344" s="166">
        <v>0</v>
      </c>
      <c r="M344" s="166">
        <v>0</v>
      </c>
      <c r="N344" s="166">
        <v>0</v>
      </c>
      <c r="O344" s="166">
        <v>0</v>
      </c>
      <c r="P344" s="166">
        <v>0</v>
      </c>
      <c r="Q344" s="166">
        <v>0</v>
      </c>
    </row>
    <row r="345" spans="1:18" ht="102" x14ac:dyDescent="0.2">
      <c r="A345" s="253" t="s">
        <v>173</v>
      </c>
    </row>
    <row r="346" spans="1:18" ht="25.5" x14ac:dyDescent="0.2">
      <c r="A346" s="253" t="s">
        <v>91</v>
      </c>
      <c r="B346" s="167">
        <v>0</v>
      </c>
      <c r="C346" s="167">
        <v>0</v>
      </c>
      <c r="D346" s="167">
        <v>0</v>
      </c>
      <c r="E346" s="167">
        <v>0</v>
      </c>
      <c r="F346" s="167">
        <v>0</v>
      </c>
      <c r="G346" s="167">
        <v>0</v>
      </c>
      <c r="H346" s="167">
        <v>0</v>
      </c>
      <c r="I346" s="167">
        <v>0</v>
      </c>
      <c r="J346" s="167">
        <v>125</v>
      </c>
      <c r="K346" s="167">
        <v>125</v>
      </c>
      <c r="L346" s="167">
        <v>0</v>
      </c>
      <c r="M346" s="167">
        <v>0</v>
      </c>
      <c r="N346" s="167">
        <v>0</v>
      </c>
      <c r="O346" s="167">
        <v>0</v>
      </c>
      <c r="P346" s="167">
        <v>0</v>
      </c>
      <c r="Q346" s="167">
        <v>125</v>
      </c>
      <c r="R346" s="167" t="s">
        <v>92</v>
      </c>
    </row>
    <row r="347" spans="1:18" x14ac:dyDescent="0.2">
      <c r="A347" s="253" t="s">
        <v>85</v>
      </c>
      <c r="B347" s="168">
        <v>0</v>
      </c>
      <c r="C347" s="168">
        <v>0</v>
      </c>
      <c r="D347" s="168">
        <v>0</v>
      </c>
      <c r="E347" s="168">
        <v>0</v>
      </c>
      <c r="F347" s="168">
        <v>0</v>
      </c>
      <c r="G347" s="168">
        <v>0</v>
      </c>
      <c r="H347" s="168">
        <v>0</v>
      </c>
      <c r="I347" s="168">
        <v>0</v>
      </c>
      <c r="J347" s="168">
        <v>125</v>
      </c>
      <c r="K347" s="168">
        <v>125</v>
      </c>
      <c r="L347" s="168">
        <v>0</v>
      </c>
      <c r="M347" s="168">
        <v>0</v>
      </c>
      <c r="N347" s="168">
        <v>0</v>
      </c>
      <c r="O347" s="168">
        <v>0</v>
      </c>
      <c r="P347" s="168">
        <v>0</v>
      </c>
      <c r="Q347" s="168">
        <v>125</v>
      </c>
    </row>
    <row r="348" spans="1:18" ht="38.25" x14ac:dyDescent="0.2">
      <c r="A348" s="253" t="s">
        <v>174</v>
      </c>
    </row>
    <row r="349" spans="1:18" ht="25.5" x14ac:dyDescent="0.2">
      <c r="A349" s="253" t="s">
        <v>65</v>
      </c>
      <c r="B349" s="169">
        <v>2</v>
      </c>
      <c r="C349" s="169">
        <v>0</v>
      </c>
      <c r="D349" s="169">
        <v>2</v>
      </c>
      <c r="E349" s="169">
        <v>0</v>
      </c>
      <c r="F349" s="169">
        <v>0</v>
      </c>
      <c r="G349" s="169">
        <v>0</v>
      </c>
      <c r="H349" s="169">
        <v>0</v>
      </c>
      <c r="I349" s="169">
        <v>0</v>
      </c>
      <c r="J349" s="169">
        <v>0</v>
      </c>
      <c r="K349" s="169">
        <v>0</v>
      </c>
      <c r="L349" s="169">
        <v>0</v>
      </c>
      <c r="M349" s="169">
        <v>0</v>
      </c>
      <c r="N349" s="169">
        <v>0</v>
      </c>
      <c r="O349" s="169">
        <v>0</v>
      </c>
      <c r="P349" s="169">
        <v>0</v>
      </c>
      <c r="Q349" s="169">
        <v>0</v>
      </c>
      <c r="R349" s="169" t="s">
        <v>66</v>
      </c>
    </row>
    <row r="350" spans="1:18" ht="25.5" x14ac:dyDescent="0.2">
      <c r="A350" s="253" t="s">
        <v>87</v>
      </c>
      <c r="B350" s="169">
        <v>1</v>
      </c>
      <c r="C350" s="169">
        <v>0</v>
      </c>
      <c r="D350" s="169">
        <v>1</v>
      </c>
      <c r="E350" s="169">
        <v>0</v>
      </c>
      <c r="F350" s="169">
        <v>0</v>
      </c>
      <c r="G350" s="169">
        <v>0</v>
      </c>
      <c r="H350" s="169">
        <v>0</v>
      </c>
      <c r="I350" s="169">
        <v>0</v>
      </c>
      <c r="J350" s="169">
        <v>0</v>
      </c>
      <c r="K350" s="169">
        <v>0</v>
      </c>
      <c r="L350" s="169">
        <v>0</v>
      </c>
      <c r="M350" s="169">
        <v>0</v>
      </c>
      <c r="N350" s="169">
        <v>0</v>
      </c>
      <c r="O350" s="169">
        <v>0</v>
      </c>
      <c r="P350" s="169">
        <v>0</v>
      </c>
      <c r="Q350" s="169">
        <v>0</v>
      </c>
      <c r="R350" s="169" t="s">
        <v>88</v>
      </c>
    </row>
    <row r="351" spans="1:18" ht="25.5" x14ac:dyDescent="0.2">
      <c r="A351" s="253" t="s">
        <v>114</v>
      </c>
      <c r="B351" s="169">
        <v>0</v>
      </c>
      <c r="C351" s="169">
        <v>0</v>
      </c>
      <c r="D351" s="169">
        <v>0</v>
      </c>
      <c r="E351" s="169">
        <v>0</v>
      </c>
      <c r="F351" s="169">
        <v>0</v>
      </c>
      <c r="G351" s="169">
        <v>0</v>
      </c>
      <c r="H351" s="169">
        <v>0</v>
      </c>
      <c r="I351" s="169">
        <v>0</v>
      </c>
      <c r="J351" s="169">
        <v>0</v>
      </c>
      <c r="K351" s="169">
        <v>0</v>
      </c>
      <c r="L351" s="169">
        <v>0</v>
      </c>
      <c r="M351" s="169">
        <v>0</v>
      </c>
      <c r="N351" s="169">
        <v>0</v>
      </c>
      <c r="O351" s="169">
        <v>0</v>
      </c>
      <c r="P351" s="169">
        <v>0</v>
      </c>
      <c r="Q351" s="169">
        <v>0</v>
      </c>
      <c r="R351" s="169" t="s">
        <v>115</v>
      </c>
    </row>
    <row r="352" spans="1:18" x14ac:dyDescent="0.2">
      <c r="A352" s="253" t="s">
        <v>85</v>
      </c>
      <c r="B352" s="170">
        <v>3</v>
      </c>
      <c r="C352" s="170">
        <v>0</v>
      </c>
      <c r="D352" s="170">
        <v>3</v>
      </c>
      <c r="E352" s="170">
        <v>0</v>
      </c>
      <c r="F352" s="170">
        <v>0</v>
      </c>
      <c r="G352" s="170">
        <v>0</v>
      </c>
      <c r="H352" s="170">
        <v>0</v>
      </c>
      <c r="I352" s="170">
        <v>0</v>
      </c>
      <c r="J352" s="170">
        <v>0</v>
      </c>
      <c r="K352" s="170">
        <v>0</v>
      </c>
      <c r="L352" s="170">
        <v>0</v>
      </c>
      <c r="M352" s="170">
        <v>0</v>
      </c>
      <c r="N352" s="170">
        <v>0</v>
      </c>
      <c r="O352" s="170">
        <v>0</v>
      </c>
      <c r="P352" s="170">
        <v>0</v>
      </c>
      <c r="Q352" s="170">
        <v>0</v>
      </c>
    </row>
    <row r="353" spans="1:18" ht="140.25" x14ac:dyDescent="0.2">
      <c r="A353" s="253" t="s">
        <v>175</v>
      </c>
    </row>
    <row r="354" spans="1:18" ht="25.5" x14ac:dyDescent="0.2">
      <c r="A354" s="253" t="s">
        <v>65</v>
      </c>
      <c r="B354" s="171">
        <v>2</v>
      </c>
      <c r="C354" s="171">
        <v>0</v>
      </c>
      <c r="D354" s="171">
        <v>2</v>
      </c>
      <c r="E354" s="171">
        <v>0</v>
      </c>
      <c r="F354" s="171">
        <v>0</v>
      </c>
      <c r="G354" s="171">
        <v>0</v>
      </c>
      <c r="H354" s="171">
        <v>0</v>
      </c>
      <c r="I354" s="171">
        <v>0</v>
      </c>
      <c r="J354" s="171">
        <v>0</v>
      </c>
      <c r="K354" s="171">
        <v>0</v>
      </c>
      <c r="L354" s="171">
        <v>0</v>
      </c>
      <c r="M354" s="171">
        <v>0</v>
      </c>
      <c r="N354" s="171">
        <v>0</v>
      </c>
      <c r="O354" s="171">
        <v>0</v>
      </c>
      <c r="P354" s="171">
        <v>0</v>
      </c>
      <c r="Q354" s="171">
        <v>0</v>
      </c>
      <c r="R354" s="171" t="s">
        <v>66</v>
      </c>
    </row>
    <row r="355" spans="1:18" x14ac:dyDescent="0.2">
      <c r="A355" s="253" t="s">
        <v>85</v>
      </c>
      <c r="B355" s="172">
        <v>2</v>
      </c>
      <c r="C355" s="172">
        <v>0</v>
      </c>
      <c r="D355" s="172">
        <v>2</v>
      </c>
      <c r="E355" s="172">
        <v>0</v>
      </c>
      <c r="F355" s="172">
        <v>0</v>
      </c>
      <c r="G355" s="172">
        <v>0</v>
      </c>
      <c r="H355" s="172">
        <v>0</v>
      </c>
      <c r="I355" s="172">
        <v>0</v>
      </c>
      <c r="J355" s="172">
        <v>0</v>
      </c>
      <c r="K355" s="172">
        <v>0</v>
      </c>
      <c r="L355" s="172">
        <v>0</v>
      </c>
      <c r="M355" s="172">
        <v>0</v>
      </c>
      <c r="N355" s="172">
        <v>0</v>
      </c>
      <c r="O355" s="172">
        <v>0</v>
      </c>
      <c r="P355" s="172">
        <v>0</v>
      </c>
      <c r="Q355" s="172">
        <v>0</v>
      </c>
    </row>
    <row r="356" spans="1:18" ht="114.75" x14ac:dyDescent="0.2">
      <c r="A356" s="253" t="s">
        <v>176</v>
      </c>
    </row>
    <row r="357" spans="1:18" ht="25.5" x14ac:dyDescent="0.2">
      <c r="A357" s="253" t="s">
        <v>75</v>
      </c>
      <c r="B357" s="173">
        <v>0</v>
      </c>
      <c r="C357" s="173">
        <v>0</v>
      </c>
      <c r="D357" s="173">
        <v>0</v>
      </c>
      <c r="E357" s="173">
        <v>0</v>
      </c>
      <c r="F357" s="173">
        <v>0</v>
      </c>
      <c r="G357" s="173">
        <v>0</v>
      </c>
      <c r="H357" s="173">
        <v>0</v>
      </c>
      <c r="I357" s="173">
        <v>0</v>
      </c>
      <c r="J357" s="173">
        <v>0</v>
      </c>
      <c r="K357" s="173">
        <v>0</v>
      </c>
      <c r="L357" s="173">
        <v>0</v>
      </c>
      <c r="M357" s="173">
        <v>0</v>
      </c>
      <c r="N357" s="173">
        <v>0</v>
      </c>
      <c r="O357" s="173">
        <v>0</v>
      </c>
      <c r="P357" s="173">
        <v>0</v>
      </c>
      <c r="Q357" s="173">
        <v>0</v>
      </c>
      <c r="R357" s="173" t="s">
        <v>76</v>
      </c>
    </row>
    <row r="358" spans="1:18" x14ac:dyDescent="0.2">
      <c r="A358" s="253" t="s">
        <v>85</v>
      </c>
      <c r="B358" s="174">
        <v>0</v>
      </c>
      <c r="C358" s="174">
        <v>0</v>
      </c>
      <c r="D358" s="174">
        <v>0</v>
      </c>
      <c r="E358" s="174">
        <v>0</v>
      </c>
      <c r="F358" s="174">
        <v>0</v>
      </c>
      <c r="G358" s="174">
        <v>0</v>
      </c>
      <c r="H358" s="174">
        <v>0</v>
      </c>
      <c r="I358" s="174">
        <v>0</v>
      </c>
      <c r="J358" s="174">
        <v>0</v>
      </c>
      <c r="K358" s="174">
        <v>0</v>
      </c>
      <c r="L358" s="174">
        <v>0</v>
      </c>
      <c r="M358" s="174">
        <v>0</v>
      </c>
      <c r="N358" s="174">
        <v>0</v>
      </c>
      <c r="O358" s="174">
        <v>0</v>
      </c>
      <c r="P358" s="174">
        <v>0</v>
      </c>
      <c r="Q358" s="174">
        <v>0</v>
      </c>
    </row>
    <row r="359" spans="1:18" ht="51" x14ac:dyDescent="0.2">
      <c r="A359" s="253" t="s">
        <v>177</v>
      </c>
    </row>
    <row r="360" spans="1:18" ht="25.5" x14ac:dyDescent="0.2">
      <c r="A360" s="253" t="s">
        <v>91</v>
      </c>
      <c r="B360" s="175">
        <v>0</v>
      </c>
      <c r="C360" s="175">
        <v>0</v>
      </c>
      <c r="D360" s="175">
        <v>0</v>
      </c>
      <c r="E360" s="175">
        <v>0</v>
      </c>
      <c r="F360" s="175">
        <v>0</v>
      </c>
      <c r="G360" s="175">
        <v>0</v>
      </c>
      <c r="H360" s="175">
        <v>0</v>
      </c>
      <c r="I360" s="175">
        <v>0</v>
      </c>
      <c r="J360" s="175">
        <v>1</v>
      </c>
      <c r="K360" s="175">
        <v>1</v>
      </c>
      <c r="L360" s="175">
        <v>0</v>
      </c>
      <c r="M360" s="175">
        <v>0</v>
      </c>
      <c r="N360" s="175">
        <v>0</v>
      </c>
      <c r="O360" s="175">
        <v>0</v>
      </c>
      <c r="P360" s="175">
        <v>0</v>
      </c>
      <c r="Q360" s="175">
        <v>0</v>
      </c>
      <c r="R360" s="175" t="s">
        <v>92</v>
      </c>
    </row>
    <row r="361" spans="1:18" x14ac:dyDescent="0.2">
      <c r="A361" s="253" t="s">
        <v>85</v>
      </c>
      <c r="B361" s="176">
        <v>0</v>
      </c>
      <c r="C361" s="176">
        <v>0</v>
      </c>
      <c r="D361" s="176">
        <v>0</v>
      </c>
      <c r="E361" s="176">
        <v>0</v>
      </c>
      <c r="F361" s="176">
        <v>0</v>
      </c>
      <c r="G361" s="176">
        <v>0</v>
      </c>
      <c r="H361" s="176">
        <v>0</v>
      </c>
      <c r="I361" s="176">
        <v>0</v>
      </c>
      <c r="J361" s="176">
        <v>1</v>
      </c>
      <c r="K361" s="176">
        <v>1</v>
      </c>
      <c r="L361" s="176">
        <v>0</v>
      </c>
      <c r="M361" s="176">
        <v>0</v>
      </c>
      <c r="N361" s="176">
        <v>0</v>
      </c>
      <c r="O361" s="176">
        <v>0</v>
      </c>
      <c r="P361" s="176">
        <v>0</v>
      </c>
      <c r="Q361" s="176">
        <v>0</v>
      </c>
    </row>
    <row r="362" spans="1:18" ht="76.5" x14ac:dyDescent="0.2">
      <c r="A362" s="253" t="s">
        <v>178</v>
      </c>
    </row>
    <row r="363" spans="1:18" ht="25.5" x14ac:dyDescent="0.2">
      <c r="A363" s="253" t="s">
        <v>91</v>
      </c>
      <c r="B363" s="177">
        <v>0</v>
      </c>
      <c r="C363" s="177">
        <v>0</v>
      </c>
      <c r="D363" s="177">
        <v>0</v>
      </c>
      <c r="E363" s="177">
        <v>0</v>
      </c>
      <c r="F363" s="177">
        <v>0</v>
      </c>
      <c r="G363" s="177">
        <v>0</v>
      </c>
      <c r="H363" s="177">
        <v>0</v>
      </c>
      <c r="I363" s="177">
        <v>0</v>
      </c>
      <c r="J363" s="177">
        <v>1</v>
      </c>
      <c r="K363" s="177">
        <v>1</v>
      </c>
      <c r="L363" s="177">
        <v>0</v>
      </c>
      <c r="M363" s="177">
        <v>0</v>
      </c>
      <c r="N363" s="177">
        <v>0</v>
      </c>
      <c r="O363" s="177">
        <v>0</v>
      </c>
      <c r="P363" s="177">
        <v>0</v>
      </c>
      <c r="Q363" s="177">
        <v>1</v>
      </c>
      <c r="R363" s="177" t="s">
        <v>92</v>
      </c>
    </row>
    <row r="364" spans="1:18" x14ac:dyDescent="0.2">
      <c r="A364" s="253" t="s">
        <v>85</v>
      </c>
      <c r="B364" s="178">
        <v>0</v>
      </c>
      <c r="C364" s="178">
        <v>0</v>
      </c>
      <c r="D364" s="178">
        <v>0</v>
      </c>
      <c r="E364" s="178">
        <v>0</v>
      </c>
      <c r="F364" s="178">
        <v>0</v>
      </c>
      <c r="G364" s="178">
        <v>0</v>
      </c>
      <c r="H364" s="178">
        <v>0</v>
      </c>
      <c r="I364" s="178">
        <v>0</v>
      </c>
      <c r="J364" s="178">
        <v>1</v>
      </c>
      <c r="K364" s="178">
        <v>1</v>
      </c>
      <c r="L364" s="178">
        <v>0</v>
      </c>
      <c r="M364" s="178">
        <v>0</v>
      </c>
      <c r="N364" s="178">
        <v>0</v>
      </c>
      <c r="O364" s="178">
        <v>0</v>
      </c>
      <c r="P364" s="178">
        <v>0</v>
      </c>
      <c r="Q364" s="178">
        <v>1</v>
      </c>
    </row>
    <row r="365" spans="1:18" ht="89.25" x14ac:dyDescent="0.2">
      <c r="A365" s="253" t="s">
        <v>179</v>
      </c>
    </row>
    <row r="366" spans="1:18" ht="25.5" x14ac:dyDescent="0.2">
      <c r="A366" s="253" t="s">
        <v>65</v>
      </c>
      <c r="B366" s="179">
        <v>33</v>
      </c>
      <c r="C366" s="179">
        <v>0</v>
      </c>
      <c r="D366" s="179">
        <v>33</v>
      </c>
      <c r="E366" s="179">
        <v>0</v>
      </c>
      <c r="F366" s="179">
        <v>0</v>
      </c>
      <c r="G366" s="179">
        <v>0</v>
      </c>
      <c r="H366" s="179">
        <v>0</v>
      </c>
      <c r="I366" s="179">
        <v>0</v>
      </c>
      <c r="J366" s="179">
        <v>5</v>
      </c>
      <c r="K366" s="179">
        <v>0</v>
      </c>
      <c r="L366" s="179">
        <v>5</v>
      </c>
      <c r="M366" s="179">
        <v>0</v>
      </c>
      <c r="N366" s="179">
        <v>0</v>
      </c>
      <c r="O366" s="179">
        <v>0</v>
      </c>
      <c r="P366" s="179">
        <v>0</v>
      </c>
      <c r="Q366" s="179">
        <v>0</v>
      </c>
      <c r="R366" s="179" t="s">
        <v>66</v>
      </c>
    </row>
    <row r="367" spans="1:18" ht="25.5" x14ac:dyDescent="0.2">
      <c r="A367" s="253" t="s">
        <v>114</v>
      </c>
      <c r="B367" s="179">
        <v>17</v>
      </c>
      <c r="C367" s="179">
        <v>0</v>
      </c>
      <c r="D367" s="179">
        <v>17</v>
      </c>
      <c r="E367" s="179">
        <v>0</v>
      </c>
      <c r="F367" s="179">
        <v>0</v>
      </c>
      <c r="G367" s="179">
        <v>0</v>
      </c>
      <c r="H367" s="179">
        <v>0</v>
      </c>
      <c r="I367" s="179">
        <v>0</v>
      </c>
      <c r="J367" s="179">
        <v>1</v>
      </c>
      <c r="K367" s="179">
        <v>0</v>
      </c>
      <c r="L367" s="179">
        <v>1</v>
      </c>
      <c r="M367" s="179">
        <v>0</v>
      </c>
      <c r="N367" s="179">
        <v>0</v>
      </c>
      <c r="O367" s="179">
        <v>0</v>
      </c>
      <c r="P367" s="179">
        <v>0</v>
      </c>
      <c r="Q367" s="179">
        <v>0</v>
      </c>
      <c r="R367" s="179" t="s">
        <v>115</v>
      </c>
    </row>
    <row r="368" spans="1:18" x14ac:dyDescent="0.2">
      <c r="A368" s="253" t="s">
        <v>85</v>
      </c>
      <c r="B368" s="180">
        <v>50</v>
      </c>
      <c r="C368" s="180">
        <v>0</v>
      </c>
      <c r="D368" s="180">
        <v>50</v>
      </c>
      <c r="E368" s="180">
        <v>0</v>
      </c>
      <c r="F368" s="180">
        <v>0</v>
      </c>
      <c r="G368" s="180">
        <v>0</v>
      </c>
      <c r="H368" s="180">
        <v>0</v>
      </c>
      <c r="I368" s="180">
        <v>0</v>
      </c>
      <c r="J368" s="180">
        <v>6</v>
      </c>
      <c r="K368" s="180">
        <v>0</v>
      </c>
      <c r="L368" s="180">
        <v>6</v>
      </c>
      <c r="M368" s="180">
        <v>0</v>
      </c>
      <c r="N368" s="180">
        <v>0</v>
      </c>
      <c r="O368" s="180">
        <v>0</v>
      </c>
      <c r="P368" s="180">
        <v>0</v>
      </c>
      <c r="Q368" s="180">
        <v>0</v>
      </c>
    </row>
    <row r="369" spans="1:18" ht="89.25" x14ac:dyDescent="0.2">
      <c r="A369" s="253" t="s">
        <v>180</v>
      </c>
    </row>
    <row r="370" spans="1:18" ht="25.5" x14ac:dyDescent="0.2">
      <c r="A370" s="253" t="s">
        <v>65</v>
      </c>
      <c r="B370" s="181">
        <v>0</v>
      </c>
      <c r="C370" s="181">
        <v>0</v>
      </c>
      <c r="D370" s="181">
        <v>0</v>
      </c>
      <c r="E370" s="181">
        <v>0</v>
      </c>
      <c r="F370" s="181">
        <v>0</v>
      </c>
      <c r="G370" s="181">
        <v>0</v>
      </c>
      <c r="H370" s="181">
        <v>0</v>
      </c>
      <c r="I370" s="181">
        <v>0</v>
      </c>
      <c r="J370" s="181">
        <v>77</v>
      </c>
      <c r="K370" s="181">
        <v>0</v>
      </c>
      <c r="L370" s="181">
        <v>77</v>
      </c>
      <c r="M370" s="181">
        <v>0</v>
      </c>
      <c r="N370" s="181">
        <v>0</v>
      </c>
      <c r="O370" s="181">
        <v>0</v>
      </c>
      <c r="P370" s="181">
        <v>0</v>
      </c>
      <c r="Q370" s="181">
        <v>0</v>
      </c>
      <c r="R370" s="181" t="s">
        <v>66</v>
      </c>
    </row>
    <row r="371" spans="1:18" ht="25.5" x14ac:dyDescent="0.2">
      <c r="A371" s="253" t="s">
        <v>114</v>
      </c>
      <c r="B371" s="181">
        <v>0</v>
      </c>
      <c r="C371" s="181">
        <v>0</v>
      </c>
      <c r="D371" s="181">
        <v>0</v>
      </c>
      <c r="E371" s="181">
        <v>0</v>
      </c>
      <c r="F371" s="181">
        <v>0</v>
      </c>
      <c r="G371" s="181">
        <v>0</v>
      </c>
      <c r="H371" s="181">
        <v>0</v>
      </c>
      <c r="I371" s="181">
        <v>0</v>
      </c>
      <c r="J371" s="181">
        <v>30</v>
      </c>
      <c r="K371" s="181">
        <v>0</v>
      </c>
      <c r="L371" s="181">
        <v>30</v>
      </c>
      <c r="M371" s="181">
        <v>0</v>
      </c>
      <c r="N371" s="181">
        <v>0</v>
      </c>
      <c r="O371" s="181">
        <v>0</v>
      </c>
      <c r="P371" s="181">
        <v>0</v>
      </c>
      <c r="Q371" s="181">
        <v>0</v>
      </c>
      <c r="R371" s="181" t="s">
        <v>115</v>
      </c>
    </row>
    <row r="372" spans="1:18" x14ac:dyDescent="0.2">
      <c r="A372" s="253" t="s">
        <v>85</v>
      </c>
      <c r="B372" s="182">
        <v>0</v>
      </c>
      <c r="C372" s="182">
        <v>0</v>
      </c>
      <c r="D372" s="182">
        <v>0</v>
      </c>
      <c r="E372" s="182">
        <v>0</v>
      </c>
      <c r="F372" s="182">
        <v>0</v>
      </c>
      <c r="G372" s="182">
        <v>0</v>
      </c>
      <c r="H372" s="182">
        <v>0</v>
      </c>
      <c r="I372" s="182">
        <v>0</v>
      </c>
      <c r="J372" s="182">
        <v>106</v>
      </c>
      <c r="K372" s="182">
        <v>0</v>
      </c>
      <c r="L372" s="182">
        <v>106</v>
      </c>
      <c r="M372" s="182">
        <v>0</v>
      </c>
      <c r="N372" s="182">
        <v>0</v>
      </c>
      <c r="O372" s="182">
        <v>0</v>
      </c>
      <c r="P372" s="182">
        <v>0</v>
      </c>
      <c r="Q372" s="182">
        <v>0</v>
      </c>
    </row>
    <row r="373" spans="1:18" ht="38.25" x14ac:dyDescent="0.2">
      <c r="A373" s="253" t="s">
        <v>181</v>
      </c>
    </row>
    <row r="374" spans="1:18" ht="25.5" x14ac:dyDescent="0.2">
      <c r="A374" s="253" t="s">
        <v>73</v>
      </c>
      <c r="B374" s="183">
        <v>0</v>
      </c>
      <c r="C374" s="183">
        <v>0</v>
      </c>
      <c r="D374" s="183">
        <v>0</v>
      </c>
      <c r="E374" s="183">
        <v>0</v>
      </c>
      <c r="F374" s="183">
        <v>0</v>
      </c>
      <c r="G374" s="183">
        <v>0</v>
      </c>
      <c r="H374" s="183">
        <v>0</v>
      </c>
      <c r="I374" s="183">
        <v>0</v>
      </c>
      <c r="J374" s="183">
        <v>0</v>
      </c>
      <c r="K374" s="183">
        <v>0</v>
      </c>
      <c r="L374" s="183">
        <v>0</v>
      </c>
      <c r="M374" s="183">
        <v>0</v>
      </c>
      <c r="N374" s="183">
        <v>0</v>
      </c>
      <c r="O374" s="183">
        <v>0</v>
      </c>
      <c r="P374" s="183">
        <v>0</v>
      </c>
      <c r="Q374" s="183">
        <v>0</v>
      </c>
      <c r="R374" s="183" t="s">
        <v>74</v>
      </c>
    </row>
    <row r="375" spans="1:18" ht="25.5" x14ac:dyDescent="0.2">
      <c r="A375" s="253" t="s">
        <v>75</v>
      </c>
      <c r="B375" s="183">
        <v>2</v>
      </c>
      <c r="C375" s="183">
        <v>0</v>
      </c>
      <c r="D375" s="183">
        <v>0</v>
      </c>
      <c r="E375" s="183">
        <v>0</v>
      </c>
      <c r="F375" s="183">
        <v>0</v>
      </c>
      <c r="G375" s="183">
        <v>2</v>
      </c>
      <c r="H375" s="183">
        <v>0</v>
      </c>
      <c r="I375" s="183">
        <v>0</v>
      </c>
      <c r="J375" s="183">
        <v>0</v>
      </c>
      <c r="K375" s="183">
        <v>0</v>
      </c>
      <c r="L375" s="183">
        <v>0</v>
      </c>
      <c r="M375" s="183">
        <v>0</v>
      </c>
      <c r="N375" s="183">
        <v>0</v>
      </c>
      <c r="O375" s="183">
        <v>0</v>
      </c>
      <c r="P375" s="183">
        <v>0</v>
      </c>
      <c r="Q375" s="183">
        <v>0</v>
      </c>
      <c r="R375" s="183" t="s">
        <v>76</v>
      </c>
    </row>
    <row r="376" spans="1:18" x14ac:dyDescent="0.2">
      <c r="A376" s="253" t="s">
        <v>85</v>
      </c>
      <c r="B376" s="184">
        <v>2</v>
      </c>
      <c r="C376" s="184">
        <v>0</v>
      </c>
      <c r="D376" s="184">
        <v>0</v>
      </c>
      <c r="E376" s="184">
        <v>0</v>
      </c>
      <c r="F376" s="184">
        <v>0</v>
      </c>
      <c r="G376" s="184">
        <v>2</v>
      </c>
      <c r="H376" s="184">
        <v>0</v>
      </c>
      <c r="I376" s="184">
        <v>0</v>
      </c>
      <c r="J376" s="184">
        <v>0</v>
      </c>
      <c r="K376" s="184">
        <v>0</v>
      </c>
      <c r="L376" s="184">
        <v>0</v>
      </c>
      <c r="M376" s="184">
        <v>0</v>
      </c>
      <c r="N376" s="184">
        <v>0</v>
      </c>
      <c r="O376" s="184">
        <v>0</v>
      </c>
      <c r="P376" s="184">
        <v>0</v>
      </c>
      <c r="Q376" s="184">
        <v>0</v>
      </c>
    </row>
    <row r="377" spans="1:18" ht="76.5" x14ac:dyDescent="0.2">
      <c r="A377" s="253" t="s">
        <v>182</v>
      </c>
    </row>
    <row r="378" spans="1:18" ht="25.5" x14ac:dyDescent="0.2">
      <c r="A378" s="253" t="s">
        <v>65</v>
      </c>
      <c r="B378" s="185">
        <v>0</v>
      </c>
      <c r="C378" s="185">
        <v>0</v>
      </c>
      <c r="D378" s="185">
        <v>0</v>
      </c>
      <c r="E378" s="185">
        <v>0</v>
      </c>
      <c r="F378" s="185">
        <v>0</v>
      </c>
      <c r="G378" s="185">
        <v>0</v>
      </c>
      <c r="H378" s="185">
        <v>0</v>
      </c>
      <c r="I378" s="185">
        <v>0</v>
      </c>
      <c r="J378" s="185">
        <v>27</v>
      </c>
      <c r="K378" s="185">
        <v>0</v>
      </c>
      <c r="L378" s="185">
        <v>27</v>
      </c>
      <c r="M378" s="185">
        <v>0</v>
      </c>
      <c r="N378" s="185">
        <v>0</v>
      </c>
      <c r="O378" s="185">
        <v>0</v>
      </c>
      <c r="P378" s="185">
        <v>0</v>
      </c>
      <c r="Q378" s="185">
        <v>0</v>
      </c>
      <c r="R378" s="185" t="s">
        <v>66</v>
      </c>
    </row>
    <row r="379" spans="1:18" ht="25.5" x14ac:dyDescent="0.2">
      <c r="A379" s="253" t="s">
        <v>114</v>
      </c>
      <c r="B379" s="185">
        <v>0</v>
      </c>
      <c r="C379" s="185">
        <v>0</v>
      </c>
      <c r="D379" s="185">
        <v>0</v>
      </c>
      <c r="E379" s="185">
        <v>0</v>
      </c>
      <c r="F379" s="185">
        <v>0</v>
      </c>
      <c r="G379" s="185">
        <v>0</v>
      </c>
      <c r="H379" s="185">
        <v>0</v>
      </c>
      <c r="I379" s="185">
        <v>0</v>
      </c>
      <c r="J379" s="185">
        <v>15</v>
      </c>
      <c r="K379" s="185">
        <v>0</v>
      </c>
      <c r="L379" s="185">
        <v>15</v>
      </c>
      <c r="M379" s="185">
        <v>0</v>
      </c>
      <c r="N379" s="185">
        <v>0</v>
      </c>
      <c r="O379" s="185">
        <v>0</v>
      </c>
      <c r="P379" s="185">
        <v>0</v>
      </c>
      <c r="Q379" s="185">
        <v>0</v>
      </c>
      <c r="R379" s="185" t="s">
        <v>115</v>
      </c>
    </row>
    <row r="380" spans="1:18" ht="25.5" x14ac:dyDescent="0.2">
      <c r="A380" s="253" t="s">
        <v>77</v>
      </c>
      <c r="B380" s="185">
        <v>0</v>
      </c>
      <c r="C380" s="185">
        <v>0</v>
      </c>
      <c r="D380" s="185">
        <v>0</v>
      </c>
      <c r="E380" s="185">
        <v>0</v>
      </c>
      <c r="F380" s="185">
        <v>0</v>
      </c>
      <c r="G380" s="185">
        <v>0</v>
      </c>
      <c r="H380" s="185">
        <v>0</v>
      </c>
      <c r="I380" s="185">
        <v>0</v>
      </c>
      <c r="J380" s="185">
        <v>0</v>
      </c>
      <c r="K380" s="185">
        <v>0</v>
      </c>
      <c r="L380" s="185">
        <v>0</v>
      </c>
      <c r="M380" s="185">
        <v>0</v>
      </c>
      <c r="N380" s="185">
        <v>0</v>
      </c>
      <c r="O380" s="185">
        <v>0</v>
      </c>
      <c r="P380" s="185">
        <v>0</v>
      </c>
      <c r="Q380" s="185">
        <v>0</v>
      </c>
      <c r="R380" s="185" t="s">
        <v>78</v>
      </c>
    </row>
    <row r="381" spans="1:18" x14ac:dyDescent="0.2">
      <c r="A381" s="253" t="s">
        <v>85</v>
      </c>
      <c r="B381" s="186">
        <v>0</v>
      </c>
      <c r="C381" s="186">
        <v>0</v>
      </c>
      <c r="D381" s="186">
        <v>0</v>
      </c>
      <c r="E381" s="186">
        <v>0</v>
      </c>
      <c r="F381" s="186">
        <v>0</v>
      </c>
      <c r="G381" s="186">
        <v>0</v>
      </c>
      <c r="H381" s="186">
        <v>0</v>
      </c>
      <c r="I381" s="186">
        <v>0</v>
      </c>
      <c r="J381" s="186">
        <v>42</v>
      </c>
      <c r="K381" s="186">
        <v>0</v>
      </c>
      <c r="L381" s="186">
        <v>42</v>
      </c>
      <c r="M381" s="186">
        <v>0</v>
      </c>
      <c r="N381" s="186">
        <v>0</v>
      </c>
      <c r="O381" s="186">
        <v>0</v>
      </c>
      <c r="P381" s="186">
        <v>0</v>
      </c>
      <c r="Q381" s="186">
        <v>0</v>
      </c>
    </row>
    <row r="382" spans="1:18" ht="51" x14ac:dyDescent="0.2">
      <c r="A382" s="253" t="s">
        <v>183</v>
      </c>
    </row>
    <row r="383" spans="1:18" ht="25.5" x14ac:dyDescent="0.2">
      <c r="A383" s="253" t="s">
        <v>73</v>
      </c>
      <c r="B383" s="187">
        <v>0</v>
      </c>
      <c r="C383" s="187">
        <v>0</v>
      </c>
      <c r="D383" s="187">
        <v>0</v>
      </c>
      <c r="E383" s="187">
        <v>0</v>
      </c>
      <c r="F383" s="187">
        <v>0</v>
      </c>
      <c r="G383" s="187">
        <v>0</v>
      </c>
      <c r="H383" s="187">
        <v>0</v>
      </c>
      <c r="I383" s="187">
        <v>0</v>
      </c>
      <c r="J383" s="187">
        <v>0</v>
      </c>
      <c r="K383" s="187">
        <v>0</v>
      </c>
      <c r="L383" s="187">
        <v>0</v>
      </c>
      <c r="M383" s="187">
        <v>0</v>
      </c>
      <c r="N383" s="187">
        <v>0</v>
      </c>
      <c r="O383" s="187">
        <v>0</v>
      </c>
      <c r="P383" s="187">
        <v>0</v>
      </c>
      <c r="Q383" s="187">
        <v>0</v>
      </c>
      <c r="R383" s="187" t="s">
        <v>74</v>
      </c>
    </row>
    <row r="384" spans="1:18" ht="25.5" x14ac:dyDescent="0.2">
      <c r="A384" s="253" t="s">
        <v>75</v>
      </c>
      <c r="B384" s="187">
        <v>1</v>
      </c>
      <c r="C384" s="187">
        <v>0</v>
      </c>
      <c r="D384" s="187">
        <v>0</v>
      </c>
      <c r="E384" s="187">
        <v>0</v>
      </c>
      <c r="F384" s="187">
        <v>0</v>
      </c>
      <c r="G384" s="187">
        <v>1</v>
      </c>
      <c r="H384" s="187">
        <v>0</v>
      </c>
      <c r="I384" s="187">
        <v>0</v>
      </c>
      <c r="J384" s="187">
        <v>0</v>
      </c>
      <c r="K384" s="187">
        <v>0</v>
      </c>
      <c r="L384" s="187">
        <v>0</v>
      </c>
      <c r="M384" s="187">
        <v>0</v>
      </c>
      <c r="N384" s="187">
        <v>0</v>
      </c>
      <c r="O384" s="187">
        <v>0</v>
      </c>
      <c r="P384" s="187">
        <v>0</v>
      </c>
      <c r="Q384" s="187">
        <v>0</v>
      </c>
      <c r="R384" s="187" t="s">
        <v>76</v>
      </c>
    </row>
    <row r="385" spans="1:18" x14ac:dyDescent="0.2">
      <c r="A385" s="253" t="s">
        <v>85</v>
      </c>
      <c r="B385" s="188">
        <v>1</v>
      </c>
      <c r="C385" s="188">
        <v>0</v>
      </c>
      <c r="D385" s="188">
        <v>0</v>
      </c>
      <c r="E385" s="188">
        <v>0</v>
      </c>
      <c r="F385" s="188">
        <v>0</v>
      </c>
      <c r="G385" s="188">
        <v>1</v>
      </c>
      <c r="H385" s="188">
        <v>0</v>
      </c>
      <c r="I385" s="188">
        <v>0</v>
      </c>
      <c r="J385" s="188">
        <v>0</v>
      </c>
      <c r="K385" s="188">
        <v>0</v>
      </c>
      <c r="L385" s="188">
        <v>0</v>
      </c>
      <c r="M385" s="188">
        <v>0</v>
      </c>
      <c r="N385" s="188">
        <v>0</v>
      </c>
      <c r="O385" s="188">
        <v>0</v>
      </c>
      <c r="P385" s="188">
        <v>0</v>
      </c>
      <c r="Q385" s="188">
        <v>0</v>
      </c>
    </row>
    <row r="386" spans="1:18" ht="63.75" x14ac:dyDescent="0.2">
      <c r="A386" s="253" t="s">
        <v>184</v>
      </c>
    </row>
    <row r="387" spans="1:18" ht="25.5" x14ac:dyDescent="0.2">
      <c r="A387" s="253" t="s">
        <v>73</v>
      </c>
      <c r="B387" s="189">
        <v>0</v>
      </c>
      <c r="C387" s="189">
        <v>0</v>
      </c>
      <c r="D387" s="189">
        <v>0</v>
      </c>
      <c r="E387" s="189">
        <v>0</v>
      </c>
      <c r="F387" s="189">
        <v>0</v>
      </c>
      <c r="G387" s="189">
        <v>0</v>
      </c>
      <c r="H387" s="189">
        <v>0</v>
      </c>
      <c r="I387" s="189">
        <v>0</v>
      </c>
      <c r="J387" s="189">
        <v>0</v>
      </c>
      <c r="K387" s="189">
        <v>0</v>
      </c>
      <c r="L387" s="189">
        <v>0</v>
      </c>
      <c r="M387" s="189">
        <v>0</v>
      </c>
      <c r="N387" s="189">
        <v>0</v>
      </c>
      <c r="O387" s="189">
        <v>0</v>
      </c>
      <c r="P387" s="189">
        <v>0</v>
      </c>
      <c r="Q387" s="189">
        <v>0</v>
      </c>
      <c r="R387" s="189" t="s">
        <v>74</v>
      </c>
    </row>
    <row r="388" spans="1:18" x14ac:dyDescent="0.2">
      <c r="A388" s="253" t="s">
        <v>85</v>
      </c>
      <c r="B388" s="190">
        <v>0</v>
      </c>
      <c r="C388" s="190">
        <v>0</v>
      </c>
      <c r="D388" s="190">
        <v>0</v>
      </c>
      <c r="E388" s="190">
        <v>0</v>
      </c>
      <c r="F388" s="190">
        <v>0</v>
      </c>
      <c r="G388" s="190">
        <v>0</v>
      </c>
      <c r="H388" s="190">
        <v>0</v>
      </c>
      <c r="I388" s="190">
        <v>0</v>
      </c>
      <c r="J388" s="190">
        <v>0</v>
      </c>
      <c r="K388" s="190">
        <v>0</v>
      </c>
      <c r="L388" s="190">
        <v>0</v>
      </c>
      <c r="M388" s="190">
        <v>0</v>
      </c>
      <c r="N388" s="190">
        <v>0</v>
      </c>
      <c r="O388" s="190">
        <v>0</v>
      </c>
      <c r="P388" s="190">
        <v>0</v>
      </c>
      <c r="Q388" s="190">
        <v>0</v>
      </c>
    </row>
    <row r="389" spans="1:18" ht="51" x14ac:dyDescent="0.2">
      <c r="A389" s="253" t="s">
        <v>185</v>
      </c>
    </row>
    <row r="390" spans="1:18" ht="25.5" x14ac:dyDescent="0.2">
      <c r="A390" s="253" t="s">
        <v>73</v>
      </c>
      <c r="B390" s="191">
        <v>1</v>
      </c>
      <c r="C390" s="191">
        <v>0</v>
      </c>
      <c r="D390" s="191">
        <v>0</v>
      </c>
      <c r="E390" s="191">
        <v>0</v>
      </c>
      <c r="F390" s="191">
        <v>0</v>
      </c>
      <c r="G390" s="191">
        <v>1</v>
      </c>
      <c r="H390" s="191">
        <v>0</v>
      </c>
      <c r="I390" s="191">
        <v>0</v>
      </c>
      <c r="J390" s="191">
        <v>0</v>
      </c>
      <c r="K390" s="191">
        <v>0</v>
      </c>
      <c r="L390" s="191">
        <v>0</v>
      </c>
      <c r="M390" s="191">
        <v>0</v>
      </c>
      <c r="N390" s="191">
        <v>0</v>
      </c>
      <c r="O390" s="191">
        <v>0</v>
      </c>
      <c r="P390" s="191">
        <v>0</v>
      </c>
      <c r="Q390" s="191">
        <v>0</v>
      </c>
      <c r="R390" s="191" t="s">
        <v>74</v>
      </c>
    </row>
    <row r="391" spans="1:18" ht="25.5" x14ac:dyDescent="0.2">
      <c r="A391" s="253" t="s">
        <v>75</v>
      </c>
      <c r="B391" s="191">
        <v>0</v>
      </c>
      <c r="C391" s="191">
        <v>0</v>
      </c>
      <c r="D391" s="191">
        <v>0</v>
      </c>
      <c r="E391" s="191">
        <v>0</v>
      </c>
      <c r="F391" s="191">
        <v>0</v>
      </c>
      <c r="G391" s="191">
        <v>0</v>
      </c>
      <c r="H391" s="191">
        <v>0</v>
      </c>
      <c r="I391" s="191">
        <v>0</v>
      </c>
      <c r="J391" s="191">
        <v>0</v>
      </c>
      <c r="K391" s="191">
        <v>0</v>
      </c>
      <c r="L391" s="191">
        <v>0</v>
      </c>
      <c r="M391" s="191">
        <v>0</v>
      </c>
      <c r="N391" s="191">
        <v>0</v>
      </c>
      <c r="O391" s="191">
        <v>0</v>
      </c>
      <c r="P391" s="191">
        <v>0</v>
      </c>
      <c r="Q391" s="191">
        <v>0</v>
      </c>
      <c r="R391" s="191" t="s">
        <v>76</v>
      </c>
    </row>
    <row r="392" spans="1:18" x14ac:dyDescent="0.2">
      <c r="A392" s="253" t="s">
        <v>85</v>
      </c>
      <c r="B392" s="192">
        <v>1</v>
      </c>
      <c r="C392" s="192">
        <v>0</v>
      </c>
      <c r="D392" s="192">
        <v>0</v>
      </c>
      <c r="E392" s="192">
        <v>0</v>
      </c>
      <c r="F392" s="192">
        <v>0</v>
      </c>
      <c r="G392" s="192">
        <v>1</v>
      </c>
      <c r="H392" s="192">
        <v>0</v>
      </c>
      <c r="I392" s="192">
        <v>0</v>
      </c>
      <c r="J392" s="192">
        <v>0</v>
      </c>
      <c r="K392" s="192">
        <v>0</v>
      </c>
      <c r="L392" s="192">
        <v>0</v>
      </c>
      <c r="M392" s="192">
        <v>0</v>
      </c>
      <c r="N392" s="192">
        <v>0</v>
      </c>
      <c r="O392" s="192">
        <v>0</v>
      </c>
      <c r="P392" s="192">
        <v>0</v>
      </c>
      <c r="Q392" s="192">
        <v>0</v>
      </c>
    </row>
    <row r="393" spans="1:18" ht="63.75" x14ac:dyDescent="0.2">
      <c r="A393" s="253" t="s">
        <v>186</v>
      </c>
    </row>
    <row r="394" spans="1:18" ht="25.5" x14ac:dyDescent="0.2">
      <c r="A394" s="253" t="s">
        <v>77</v>
      </c>
      <c r="B394" s="193">
        <v>0</v>
      </c>
      <c r="C394" s="193">
        <v>0</v>
      </c>
      <c r="D394" s="193">
        <v>0</v>
      </c>
      <c r="E394" s="193">
        <v>0</v>
      </c>
      <c r="F394" s="193">
        <v>0</v>
      </c>
      <c r="G394" s="193">
        <v>0</v>
      </c>
      <c r="H394" s="193">
        <v>0</v>
      </c>
      <c r="I394" s="193">
        <v>0</v>
      </c>
      <c r="J394" s="193">
        <v>2</v>
      </c>
      <c r="K394" s="193">
        <v>0</v>
      </c>
      <c r="L394" s="193">
        <v>0</v>
      </c>
      <c r="M394" s="193">
        <v>0</v>
      </c>
      <c r="N394" s="193">
        <v>0</v>
      </c>
      <c r="O394" s="193">
        <v>2</v>
      </c>
      <c r="P394" s="193">
        <v>0</v>
      </c>
      <c r="Q394" s="193">
        <v>0</v>
      </c>
      <c r="R394" s="193" t="s">
        <v>78</v>
      </c>
    </row>
    <row r="395" spans="1:18" x14ac:dyDescent="0.2">
      <c r="A395" s="253" t="s">
        <v>85</v>
      </c>
      <c r="B395" s="194">
        <v>0</v>
      </c>
      <c r="C395" s="194">
        <v>0</v>
      </c>
      <c r="D395" s="194">
        <v>0</v>
      </c>
      <c r="E395" s="194">
        <v>0</v>
      </c>
      <c r="F395" s="194">
        <v>0</v>
      </c>
      <c r="G395" s="194">
        <v>0</v>
      </c>
      <c r="H395" s="194">
        <v>0</v>
      </c>
      <c r="I395" s="194">
        <v>0</v>
      </c>
      <c r="J395" s="194">
        <v>2</v>
      </c>
      <c r="K395" s="194">
        <v>0</v>
      </c>
      <c r="L395" s="194">
        <v>0</v>
      </c>
      <c r="M395" s="194">
        <v>0</v>
      </c>
      <c r="N395" s="194">
        <v>0</v>
      </c>
      <c r="O395" s="194">
        <v>2</v>
      </c>
      <c r="P395" s="194">
        <v>0</v>
      </c>
      <c r="Q395" s="194">
        <v>0</v>
      </c>
    </row>
    <row r="396" spans="1:18" ht="51" x14ac:dyDescent="0.2">
      <c r="A396" s="253" t="s">
        <v>187</v>
      </c>
    </row>
    <row r="397" spans="1:18" ht="25.5" x14ac:dyDescent="0.2">
      <c r="A397" s="253" t="s">
        <v>104</v>
      </c>
      <c r="B397" s="195">
        <v>0</v>
      </c>
      <c r="C397" s="195">
        <v>0</v>
      </c>
      <c r="D397" s="195">
        <v>0</v>
      </c>
      <c r="E397" s="195">
        <v>0</v>
      </c>
      <c r="F397" s="195">
        <v>0</v>
      </c>
      <c r="G397" s="195">
        <v>0</v>
      </c>
      <c r="H397" s="195">
        <v>0</v>
      </c>
      <c r="I397" s="195">
        <v>0</v>
      </c>
      <c r="J397" s="195">
        <v>0</v>
      </c>
      <c r="K397" s="195">
        <v>0</v>
      </c>
      <c r="L397" s="195">
        <v>0</v>
      </c>
      <c r="M397" s="195">
        <v>0</v>
      </c>
      <c r="N397" s="195">
        <v>0</v>
      </c>
      <c r="O397" s="195">
        <v>0</v>
      </c>
      <c r="P397" s="195">
        <v>0</v>
      </c>
      <c r="Q397" s="195">
        <v>0</v>
      </c>
      <c r="R397" s="195" t="s">
        <v>105</v>
      </c>
    </row>
    <row r="398" spans="1:18" ht="25.5" x14ac:dyDescent="0.2">
      <c r="A398" s="253" t="s">
        <v>77</v>
      </c>
      <c r="B398" s="195">
        <v>0</v>
      </c>
      <c r="C398" s="195">
        <v>0</v>
      </c>
      <c r="D398" s="195">
        <v>0</v>
      </c>
      <c r="E398" s="195">
        <v>0</v>
      </c>
      <c r="F398" s="195">
        <v>0</v>
      </c>
      <c r="G398" s="195">
        <v>0</v>
      </c>
      <c r="H398" s="195">
        <v>0</v>
      </c>
      <c r="I398" s="195">
        <v>0</v>
      </c>
      <c r="J398" s="195">
        <v>10</v>
      </c>
      <c r="K398" s="195">
        <v>0</v>
      </c>
      <c r="L398" s="195">
        <v>0</v>
      </c>
      <c r="M398" s="195">
        <v>0</v>
      </c>
      <c r="N398" s="195">
        <v>0</v>
      </c>
      <c r="O398" s="195">
        <v>10</v>
      </c>
      <c r="P398" s="195">
        <v>0</v>
      </c>
      <c r="Q398" s="195">
        <v>0</v>
      </c>
      <c r="R398" s="195" t="s">
        <v>78</v>
      </c>
    </row>
    <row r="399" spans="1:18" x14ac:dyDescent="0.2">
      <c r="A399" s="253" t="s">
        <v>85</v>
      </c>
      <c r="B399" s="196">
        <v>0</v>
      </c>
      <c r="C399" s="196">
        <v>0</v>
      </c>
      <c r="D399" s="196">
        <v>0</v>
      </c>
      <c r="E399" s="196">
        <v>0</v>
      </c>
      <c r="F399" s="196">
        <v>0</v>
      </c>
      <c r="G399" s="196">
        <v>0</v>
      </c>
      <c r="H399" s="196">
        <v>0</v>
      </c>
      <c r="I399" s="196">
        <v>0</v>
      </c>
      <c r="J399" s="196">
        <v>10</v>
      </c>
      <c r="K399" s="196">
        <v>0</v>
      </c>
      <c r="L399" s="196">
        <v>0</v>
      </c>
      <c r="M399" s="196">
        <v>0</v>
      </c>
      <c r="N399" s="196">
        <v>0</v>
      </c>
      <c r="O399" s="196">
        <v>10</v>
      </c>
      <c r="P399" s="196">
        <v>0</v>
      </c>
      <c r="Q399" s="196">
        <v>0</v>
      </c>
    </row>
    <row r="400" spans="1:18" ht="76.5" x14ac:dyDescent="0.2">
      <c r="A400" s="253" t="s">
        <v>188</v>
      </c>
    </row>
    <row r="401" spans="1:18" ht="25.5" x14ac:dyDescent="0.2">
      <c r="A401" s="253" t="s">
        <v>87</v>
      </c>
      <c r="B401" s="197">
        <v>0</v>
      </c>
      <c r="C401" s="197">
        <v>0</v>
      </c>
      <c r="D401" s="197">
        <v>0</v>
      </c>
      <c r="E401" s="197">
        <v>0</v>
      </c>
      <c r="F401" s="197">
        <v>0</v>
      </c>
      <c r="G401" s="197">
        <v>0</v>
      </c>
      <c r="H401" s="197">
        <v>0</v>
      </c>
      <c r="I401" s="197">
        <v>0</v>
      </c>
      <c r="J401" s="197">
        <v>0</v>
      </c>
      <c r="K401" s="197">
        <v>0</v>
      </c>
      <c r="L401" s="197">
        <v>0</v>
      </c>
      <c r="M401" s="197">
        <v>0</v>
      </c>
      <c r="N401" s="197">
        <v>0</v>
      </c>
      <c r="O401" s="197">
        <v>0</v>
      </c>
      <c r="P401" s="197">
        <v>0</v>
      </c>
      <c r="Q401" s="197">
        <v>0</v>
      </c>
      <c r="R401" s="197" t="s">
        <v>88</v>
      </c>
    </row>
    <row r="402" spans="1:18" x14ac:dyDescent="0.2">
      <c r="A402" s="253" t="s">
        <v>85</v>
      </c>
      <c r="B402" s="198">
        <v>0</v>
      </c>
      <c r="C402" s="198">
        <v>0</v>
      </c>
      <c r="D402" s="198">
        <v>0</v>
      </c>
      <c r="E402" s="198">
        <v>0</v>
      </c>
      <c r="F402" s="198">
        <v>0</v>
      </c>
      <c r="G402" s="198">
        <v>0</v>
      </c>
      <c r="H402" s="198">
        <v>0</v>
      </c>
      <c r="I402" s="198">
        <v>0</v>
      </c>
      <c r="J402" s="198">
        <v>0</v>
      </c>
      <c r="K402" s="198">
        <v>0</v>
      </c>
      <c r="L402" s="198">
        <v>0</v>
      </c>
      <c r="M402" s="198">
        <v>0</v>
      </c>
      <c r="N402" s="198">
        <v>0</v>
      </c>
      <c r="O402" s="198">
        <v>0</v>
      </c>
      <c r="P402" s="198">
        <v>0</v>
      </c>
      <c r="Q402" s="198">
        <v>0</v>
      </c>
    </row>
    <row r="403" spans="1:18" ht="102" x14ac:dyDescent="0.2">
      <c r="A403" s="253" t="s">
        <v>189</v>
      </c>
    </row>
    <row r="404" spans="1:18" ht="25.5" x14ac:dyDescent="0.2">
      <c r="A404" s="253" t="s">
        <v>65</v>
      </c>
      <c r="B404" s="199">
        <v>0</v>
      </c>
      <c r="C404" s="199">
        <v>0</v>
      </c>
      <c r="D404" s="199">
        <v>0</v>
      </c>
      <c r="E404" s="199">
        <v>0</v>
      </c>
      <c r="F404" s="199">
        <v>0</v>
      </c>
      <c r="G404" s="199">
        <v>0</v>
      </c>
      <c r="H404" s="199">
        <v>0</v>
      </c>
      <c r="I404" s="199">
        <v>0</v>
      </c>
      <c r="J404" s="199">
        <v>403</v>
      </c>
      <c r="K404" s="199">
        <v>0</v>
      </c>
      <c r="L404" s="199">
        <v>403</v>
      </c>
      <c r="M404" s="199">
        <v>0</v>
      </c>
      <c r="N404" s="199">
        <v>0</v>
      </c>
      <c r="O404" s="199">
        <v>0</v>
      </c>
      <c r="P404" s="199">
        <v>0</v>
      </c>
      <c r="Q404" s="199">
        <v>403</v>
      </c>
      <c r="R404" s="199" t="s">
        <v>66</v>
      </c>
    </row>
    <row r="405" spans="1:18" x14ac:dyDescent="0.2">
      <c r="A405" s="253" t="s">
        <v>85</v>
      </c>
      <c r="B405" s="200">
        <v>0</v>
      </c>
      <c r="C405" s="200">
        <v>0</v>
      </c>
      <c r="D405" s="200">
        <v>0</v>
      </c>
      <c r="E405" s="200">
        <v>0</v>
      </c>
      <c r="F405" s="200">
        <v>0</v>
      </c>
      <c r="G405" s="200">
        <v>0</v>
      </c>
      <c r="H405" s="200">
        <v>0</v>
      </c>
      <c r="I405" s="200">
        <v>0</v>
      </c>
      <c r="J405" s="200">
        <v>403</v>
      </c>
      <c r="K405" s="200">
        <v>0</v>
      </c>
      <c r="L405" s="200">
        <v>403</v>
      </c>
      <c r="M405" s="200">
        <v>0</v>
      </c>
      <c r="N405" s="200">
        <v>0</v>
      </c>
      <c r="O405" s="200">
        <v>0</v>
      </c>
      <c r="P405" s="200">
        <v>0</v>
      </c>
      <c r="Q405" s="200">
        <v>403</v>
      </c>
    </row>
    <row r="406" spans="1:18" ht="114.75" x14ac:dyDescent="0.2">
      <c r="A406" s="253" t="s">
        <v>190</v>
      </c>
    </row>
    <row r="407" spans="1:18" ht="25.5" x14ac:dyDescent="0.2">
      <c r="A407" s="253" t="s">
        <v>73</v>
      </c>
      <c r="B407" s="201">
        <v>0</v>
      </c>
      <c r="C407" s="201">
        <v>0</v>
      </c>
      <c r="D407" s="201">
        <v>0</v>
      </c>
      <c r="E407" s="201">
        <v>0</v>
      </c>
      <c r="F407" s="201">
        <v>0</v>
      </c>
      <c r="G407" s="201">
        <v>0</v>
      </c>
      <c r="H407" s="201">
        <v>0</v>
      </c>
      <c r="I407" s="201">
        <v>0</v>
      </c>
      <c r="J407" s="201">
        <v>0</v>
      </c>
      <c r="K407" s="201">
        <v>0</v>
      </c>
      <c r="L407" s="201">
        <v>0</v>
      </c>
      <c r="M407" s="201">
        <v>0</v>
      </c>
      <c r="N407" s="201">
        <v>0</v>
      </c>
      <c r="O407" s="201">
        <v>0</v>
      </c>
      <c r="P407" s="201">
        <v>0</v>
      </c>
      <c r="Q407" s="201">
        <v>0</v>
      </c>
      <c r="R407" s="201" t="s">
        <v>74</v>
      </c>
    </row>
    <row r="408" spans="1:18" x14ac:dyDescent="0.2">
      <c r="A408" s="253" t="s">
        <v>85</v>
      </c>
      <c r="B408" s="202">
        <v>0</v>
      </c>
      <c r="C408" s="202">
        <v>0</v>
      </c>
      <c r="D408" s="202">
        <v>0</v>
      </c>
      <c r="E408" s="202">
        <v>0</v>
      </c>
      <c r="F408" s="202">
        <v>0</v>
      </c>
      <c r="G408" s="202">
        <v>0</v>
      </c>
      <c r="H408" s="202">
        <v>0</v>
      </c>
      <c r="I408" s="202">
        <v>0</v>
      </c>
      <c r="J408" s="202">
        <v>0</v>
      </c>
      <c r="K408" s="202">
        <v>0</v>
      </c>
      <c r="L408" s="202">
        <v>0</v>
      </c>
      <c r="M408" s="202">
        <v>0</v>
      </c>
      <c r="N408" s="202">
        <v>0</v>
      </c>
      <c r="O408" s="202">
        <v>0</v>
      </c>
      <c r="P408" s="202">
        <v>0</v>
      </c>
      <c r="Q408" s="202">
        <v>0</v>
      </c>
    </row>
    <row r="409" spans="1:18" ht="191.25" x14ac:dyDescent="0.2">
      <c r="A409" s="253" t="s">
        <v>191</v>
      </c>
    </row>
    <row r="410" spans="1:18" ht="25.5" x14ac:dyDescent="0.2">
      <c r="A410" s="253" t="s">
        <v>65</v>
      </c>
      <c r="B410" s="203">
        <v>0</v>
      </c>
      <c r="C410" s="203">
        <v>0</v>
      </c>
      <c r="D410" s="203">
        <v>0</v>
      </c>
      <c r="E410" s="203">
        <v>0</v>
      </c>
      <c r="F410" s="203">
        <v>0</v>
      </c>
      <c r="G410" s="203">
        <v>0</v>
      </c>
      <c r="H410" s="203">
        <v>0</v>
      </c>
      <c r="I410" s="203">
        <v>0</v>
      </c>
      <c r="J410" s="203">
        <v>39</v>
      </c>
      <c r="K410" s="203">
        <v>0</v>
      </c>
      <c r="L410" s="203">
        <v>39</v>
      </c>
      <c r="M410" s="203">
        <v>0</v>
      </c>
      <c r="N410" s="203">
        <v>0</v>
      </c>
      <c r="O410" s="203">
        <v>0</v>
      </c>
      <c r="P410" s="203">
        <v>0</v>
      </c>
      <c r="Q410" s="203">
        <v>0</v>
      </c>
      <c r="R410" s="203" t="s">
        <v>66</v>
      </c>
    </row>
    <row r="411" spans="1:18" ht="25.5" x14ac:dyDescent="0.2">
      <c r="A411" s="253" t="s">
        <v>114</v>
      </c>
      <c r="B411" s="203">
        <v>0</v>
      </c>
      <c r="C411" s="203">
        <v>0</v>
      </c>
      <c r="D411" s="203">
        <v>0</v>
      </c>
      <c r="E411" s="203">
        <v>0</v>
      </c>
      <c r="F411" s="203">
        <v>0</v>
      </c>
      <c r="G411" s="203">
        <v>0</v>
      </c>
      <c r="H411" s="203">
        <v>0</v>
      </c>
      <c r="I411" s="203">
        <v>0</v>
      </c>
      <c r="J411" s="203">
        <v>5</v>
      </c>
      <c r="K411" s="203">
        <v>0</v>
      </c>
      <c r="L411" s="203">
        <v>5</v>
      </c>
      <c r="M411" s="203">
        <v>0</v>
      </c>
      <c r="N411" s="203">
        <v>0</v>
      </c>
      <c r="O411" s="203">
        <v>0</v>
      </c>
      <c r="P411" s="203">
        <v>0</v>
      </c>
      <c r="Q411" s="203">
        <v>0</v>
      </c>
      <c r="R411" s="203" t="s">
        <v>115</v>
      </c>
    </row>
    <row r="412" spans="1:18" x14ac:dyDescent="0.2">
      <c r="A412" s="253" t="s">
        <v>85</v>
      </c>
      <c r="B412" s="204">
        <v>0</v>
      </c>
      <c r="C412" s="204">
        <v>0</v>
      </c>
      <c r="D412" s="204">
        <v>0</v>
      </c>
      <c r="E412" s="204">
        <v>0</v>
      </c>
      <c r="F412" s="204">
        <v>0</v>
      </c>
      <c r="G412" s="204">
        <v>0</v>
      </c>
      <c r="H412" s="204">
        <v>0</v>
      </c>
      <c r="I412" s="204">
        <v>0</v>
      </c>
      <c r="J412" s="204">
        <v>44</v>
      </c>
      <c r="K412" s="204">
        <v>0</v>
      </c>
      <c r="L412" s="204">
        <v>44</v>
      </c>
      <c r="M412" s="204">
        <v>0</v>
      </c>
      <c r="N412" s="204">
        <v>0</v>
      </c>
      <c r="O412" s="204">
        <v>0</v>
      </c>
      <c r="P412" s="204">
        <v>0</v>
      </c>
      <c r="Q412" s="204">
        <v>0</v>
      </c>
    </row>
    <row r="413" spans="1:18" ht="89.25" x14ac:dyDescent="0.2">
      <c r="A413" s="253" t="s">
        <v>192</v>
      </c>
    </row>
    <row r="414" spans="1:18" ht="25.5" x14ac:dyDescent="0.2">
      <c r="A414" s="253" t="s">
        <v>65</v>
      </c>
      <c r="B414" s="205">
        <v>15</v>
      </c>
      <c r="C414" s="205">
        <v>0</v>
      </c>
      <c r="D414" s="205">
        <v>15</v>
      </c>
      <c r="E414" s="205">
        <v>0</v>
      </c>
      <c r="F414" s="205">
        <v>0</v>
      </c>
      <c r="G414" s="205">
        <v>0</v>
      </c>
      <c r="H414" s="205">
        <v>0</v>
      </c>
      <c r="I414" s="205">
        <v>0</v>
      </c>
      <c r="J414" s="205">
        <v>280</v>
      </c>
      <c r="K414" s="205">
        <v>0</v>
      </c>
      <c r="L414" s="205">
        <v>280</v>
      </c>
      <c r="M414" s="205">
        <v>0</v>
      </c>
      <c r="N414" s="205">
        <v>0</v>
      </c>
      <c r="O414" s="205">
        <v>0</v>
      </c>
      <c r="P414" s="205">
        <v>0</v>
      </c>
      <c r="Q414" s="205">
        <v>82</v>
      </c>
      <c r="R414" s="205" t="s">
        <v>66</v>
      </c>
    </row>
    <row r="415" spans="1:18" ht="25.5" x14ac:dyDescent="0.2">
      <c r="A415" s="253" t="s">
        <v>114</v>
      </c>
      <c r="B415" s="205">
        <v>0</v>
      </c>
      <c r="C415" s="205">
        <v>0</v>
      </c>
      <c r="D415" s="205">
        <v>0</v>
      </c>
      <c r="E415" s="205">
        <v>0</v>
      </c>
      <c r="F415" s="205">
        <v>0</v>
      </c>
      <c r="G415" s="205">
        <v>0</v>
      </c>
      <c r="H415" s="205">
        <v>0</v>
      </c>
      <c r="I415" s="205">
        <v>0</v>
      </c>
      <c r="J415" s="205">
        <v>81</v>
      </c>
      <c r="K415" s="205">
        <v>0</v>
      </c>
      <c r="L415" s="205">
        <v>81</v>
      </c>
      <c r="M415" s="205">
        <v>0</v>
      </c>
      <c r="N415" s="205">
        <v>0</v>
      </c>
      <c r="O415" s="205">
        <v>0</v>
      </c>
      <c r="P415" s="205">
        <v>0</v>
      </c>
      <c r="Q415" s="205">
        <v>0</v>
      </c>
      <c r="R415" s="205" t="s">
        <v>115</v>
      </c>
    </row>
    <row r="416" spans="1:18" ht="25.5" x14ac:dyDescent="0.2">
      <c r="A416" s="253" t="s">
        <v>91</v>
      </c>
      <c r="B416" s="205">
        <v>0</v>
      </c>
      <c r="C416" s="205">
        <v>0</v>
      </c>
      <c r="D416" s="205">
        <v>0</v>
      </c>
      <c r="E416" s="205">
        <v>0</v>
      </c>
      <c r="F416" s="205">
        <v>0</v>
      </c>
      <c r="G416" s="205">
        <v>0</v>
      </c>
      <c r="H416" s="205">
        <v>0</v>
      </c>
      <c r="I416" s="205">
        <v>0</v>
      </c>
      <c r="J416" s="205">
        <v>1183</v>
      </c>
      <c r="K416" s="205">
        <v>1183</v>
      </c>
      <c r="L416" s="205">
        <v>0</v>
      </c>
      <c r="M416" s="205">
        <v>0</v>
      </c>
      <c r="N416" s="205">
        <v>0</v>
      </c>
      <c r="O416" s="205">
        <v>0</v>
      </c>
      <c r="P416" s="205">
        <v>0</v>
      </c>
      <c r="Q416" s="205">
        <v>1176</v>
      </c>
      <c r="R416" s="205" t="s">
        <v>92</v>
      </c>
    </row>
    <row r="417" spans="1:18" ht="25.5" x14ac:dyDescent="0.2">
      <c r="A417" s="253" t="s">
        <v>79</v>
      </c>
      <c r="B417" s="205">
        <v>0</v>
      </c>
      <c r="C417" s="205">
        <v>0</v>
      </c>
      <c r="D417" s="205">
        <v>0</v>
      </c>
      <c r="E417" s="205">
        <v>0</v>
      </c>
      <c r="F417" s="205">
        <v>0</v>
      </c>
      <c r="G417" s="205">
        <v>0</v>
      </c>
      <c r="H417" s="205">
        <v>0</v>
      </c>
      <c r="I417" s="205">
        <v>0</v>
      </c>
      <c r="J417" s="205">
        <v>1</v>
      </c>
      <c r="K417" s="205">
        <v>1</v>
      </c>
      <c r="L417" s="205">
        <v>0</v>
      </c>
      <c r="M417" s="205">
        <v>0</v>
      </c>
      <c r="N417" s="205">
        <v>0</v>
      </c>
      <c r="O417" s="205">
        <v>0</v>
      </c>
      <c r="P417" s="205">
        <v>0</v>
      </c>
      <c r="Q417" s="205">
        <v>1</v>
      </c>
      <c r="R417" s="205" t="s">
        <v>80</v>
      </c>
    </row>
    <row r="418" spans="1:18" x14ac:dyDescent="0.2">
      <c r="A418" s="253" t="s">
        <v>85</v>
      </c>
      <c r="B418" s="206">
        <v>15</v>
      </c>
      <c r="C418" s="206">
        <v>0</v>
      </c>
      <c r="D418" s="206">
        <v>15</v>
      </c>
      <c r="E418" s="206">
        <v>0</v>
      </c>
      <c r="F418" s="206">
        <v>0</v>
      </c>
      <c r="G418" s="206">
        <v>0</v>
      </c>
      <c r="H418" s="206">
        <v>0</v>
      </c>
      <c r="I418" s="206">
        <v>0</v>
      </c>
      <c r="J418" s="206">
        <v>1545</v>
      </c>
      <c r="K418" s="206">
        <v>1184</v>
      </c>
      <c r="L418" s="206">
        <v>361</v>
      </c>
      <c r="M418" s="206">
        <v>0</v>
      </c>
      <c r="N418" s="206">
        <v>0</v>
      </c>
      <c r="O418" s="206">
        <v>0</v>
      </c>
      <c r="P418" s="206">
        <v>0</v>
      </c>
      <c r="Q418" s="206">
        <v>1259</v>
      </c>
    </row>
    <row r="419" spans="1:18" ht="63.75" x14ac:dyDescent="0.2">
      <c r="A419" s="253" t="s">
        <v>193</v>
      </c>
    </row>
    <row r="420" spans="1:18" ht="25.5" x14ac:dyDescent="0.2">
      <c r="A420" s="253" t="s">
        <v>65</v>
      </c>
      <c r="B420" s="207">
        <v>0</v>
      </c>
      <c r="C420" s="207">
        <v>0</v>
      </c>
      <c r="D420" s="207">
        <v>0</v>
      </c>
      <c r="E420" s="207">
        <v>0</v>
      </c>
      <c r="F420" s="207">
        <v>0</v>
      </c>
      <c r="G420" s="207">
        <v>0</v>
      </c>
      <c r="H420" s="207">
        <v>0</v>
      </c>
      <c r="I420" s="207">
        <v>0</v>
      </c>
      <c r="J420" s="207">
        <v>82</v>
      </c>
      <c r="K420" s="207">
        <v>0</v>
      </c>
      <c r="L420" s="207">
        <v>82</v>
      </c>
      <c r="M420" s="207">
        <v>0</v>
      </c>
      <c r="N420" s="207">
        <v>0</v>
      </c>
      <c r="O420" s="207">
        <v>0</v>
      </c>
      <c r="P420" s="207">
        <v>0</v>
      </c>
      <c r="Q420" s="207">
        <v>82</v>
      </c>
      <c r="R420" s="207" t="s">
        <v>66</v>
      </c>
    </row>
    <row r="421" spans="1:18" ht="25.5" x14ac:dyDescent="0.2">
      <c r="A421" s="253" t="s">
        <v>91</v>
      </c>
      <c r="B421" s="207">
        <v>0</v>
      </c>
      <c r="C421" s="207">
        <v>0</v>
      </c>
      <c r="D421" s="207">
        <v>0</v>
      </c>
      <c r="E421" s="207">
        <v>0</v>
      </c>
      <c r="F421" s="207">
        <v>0</v>
      </c>
      <c r="G421" s="207">
        <v>0</v>
      </c>
      <c r="H421" s="207">
        <v>0</v>
      </c>
      <c r="I421" s="207">
        <v>0</v>
      </c>
      <c r="J421" s="207">
        <v>1176</v>
      </c>
      <c r="K421" s="207">
        <v>1176</v>
      </c>
      <c r="L421" s="207">
        <v>0</v>
      </c>
      <c r="M421" s="207">
        <v>0</v>
      </c>
      <c r="N421" s="207">
        <v>0</v>
      </c>
      <c r="O421" s="207">
        <v>0</v>
      </c>
      <c r="P421" s="207">
        <v>0</v>
      </c>
      <c r="Q421" s="207">
        <v>1176</v>
      </c>
      <c r="R421" s="207" t="s">
        <v>92</v>
      </c>
    </row>
    <row r="422" spans="1:18" ht="25.5" x14ac:dyDescent="0.2">
      <c r="A422" s="253" t="s">
        <v>79</v>
      </c>
      <c r="B422" s="207">
        <v>0</v>
      </c>
      <c r="C422" s="207">
        <v>0</v>
      </c>
      <c r="D422" s="207">
        <v>0</v>
      </c>
      <c r="E422" s="207">
        <v>0</v>
      </c>
      <c r="F422" s="207">
        <v>0</v>
      </c>
      <c r="G422" s="207">
        <v>0</v>
      </c>
      <c r="H422" s="207">
        <v>0</v>
      </c>
      <c r="I422" s="207">
        <v>0</v>
      </c>
      <c r="J422" s="207">
        <v>1</v>
      </c>
      <c r="K422" s="207">
        <v>1</v>
      </c>
      <c r="L422" s="207">
        <v>0</v>
      </c>
      <c r="M422" s="207">
        <v>0</v>
      </c>
      <c r="N422" s="207">
        <v>0</v>
      </c>
      <c r="O422" s="207">
        <v>0</v>
      </c>
      <c r="P422" s="207">
        <v>0</v>
      </c>
      <c r="Q422" s="207">
        <v>1</v>
      </c>
      <c r="R422" s="207" t="s">
        <v>80</v>
      </c>
    </row>
    <row r="423" spans="1:18" x14ac:dyDescent="0.2">
      <c r="A423" s="253" t="s">
        <v>85</v>
      </c>
      <c r="B423" s="208">
        <v>0</v>
      </c>
      <c r="C423" s="208">
        <v>0</v>
      </c>
      <c r="D423" s="208">
        <v>0</v>
      </c>
      <c r="E423" s="208">
        <v>0</v>
      </c>
      <c r="F423" s="208">
        <v>0</v>
      </c>
      <c r="G423" s="208">
        <v>0</v>
      </c>
      <c r="H423" s="208">
        <v>0</v>
      </c>
      <c r="I423" s="208">
        <v>0</v>
      </c>
      <c r="J423" s="208">
        <v>1259</v>
      </c>
      <c r="K423" s="208">
        <v>1177</v>
      </c>
      <c r="L423" s="208">
        <v>82</v>
      </c>
      <c r="M423" s="208">
        <v>0</v>
      </c>
      <c r="N423" s="208">
        <v>0</v>
      </c>
      <c r="O423" s="208">
        <v>0</v>
      </c>
      <c r="P423" s="208">
        <v>0</v>
      </c>
      <c r="Q423" s="208">
        <v>1259</v>
      </c>
    </row>
    <row r="424" spans="1:18" ht="25.5" x14ac:dyDescent="0.2">
      <c r="A424" s="253" t="s">
        <v>194</v>
      </c>
    </row>
    <row r="425" spans="1:18" ht="25.5" x14ac:dyDescent="0.2">
      <c r="A425" s="253" t="s">
        <v>65</v>
      </c>
      <c r="B425" s="209">
        <v>0</v>
      </c>
      <c r="C425" s="209">
        <v>0</v>
      </c>
      <c r="D425" s="209">
        <v>0</v>
      </c>
      <c r="E425" s="209">
        <v>0</v>
      </c>
      <c r="F425" s="209">
        <v>0</v>
      </c>
      <c r="G425" s="209">
        <v>0</v>
      </c>
      <c r="H425" s="209">
        <v>0</v>
      </c>
      <c r="I425" s="209">
        <v>0</v>
      </c>
      <c r="J425" s="209">
        <v>1796</v>
      </c>
      <c r="K425" s="209">
        <v>0</v>
      </c>
      <c r="L425" s="209">
        <v>1796</v>
      </c>
      <c r="M425" s="209">
        <v>0</v>
      </c>
      <c r="N425" s="209">
        <v>0</v>
      </c>
      <c r="O425" s="209">
        <v>0</v>
      </c>
      <c r="P425" s="209">
        <v>0</v>
      </c>
      <c r="Q425" s="209">
        <v>0</v>
      </c>
      <c r="R425" s="209" t="s">
        <v>66</v>
      </c>
    </row>
    <row r="426" spans="1:18" ht="25.5" x14ac:dyDescent="0.2">
      <c r="A426" s="253" t="s">
        <v>114</v>
      </c>
      <c r="B426" s="209">
        <v>0</v>
      </c>
      <c r="C426" s="209">
        <v>0</v>
      </c>
      <c r="D426" s="209">
        <v>0</v>
      </c>
      <c r="E426" s="209">
        <v>0</v>
      </c>
      <c r="F426" s="209">
        <v>0</v>
      </c>
      <c r="G426" s="209">
        <v>0</v>
      </c>
      <c r="H426" s="209">
        <v>0</v>
      </c>
      <c r="I426" s="209">
        <v>0</v>
      </c>
      <c r="J426" s="209">
        <v>142</v>
      </c>
      <c r="K426" s="209">
        <v>0</v>
      </c>
      <c r="L426" s="209">
        <v>142</v>
      </c>
      <c r="M426" s="209">
        <v>0</v>
      </c>
      <c r="N426" s="209">
        <v>0</v>
      </c>
      <c r="O426" s="209">
        <v>0</v>
      </c>
      <c r="P426" s="209">
        <v>0</v>
      </c>
      <c r="Q426" s="209">
        <v>0</v>
      </c>
      <c r="R426" s="209" t="s">
        <v>115</v>
      </c>
    </row>
    <row r="427" spans="1:18" x14ac:dyDescent="0.2">
      <c r="A427" s="253" t="s">
        <v>85</v>
      </c>
      <c r="B427" s="210">
        <v>0</v>
      </c>
      <c r="C427" s="210">
        <v>0</v>
      </c>
      <c r="D427" s="210">
        <v>0</v>
      </c>
      <c r="E427" s="210">
        <v>0</v>
      </c>
      <c r="F427" s="210">
        <v>0</v>
      </c>
      <c r="G427" s="210">
        <v>0</v>
      </c>
      <c r="H427" s="210">
        <v>0</v>
      </c>
      <c r="I427" s="210">
        <v>0</v>
      </c>
      <c r="J427" s="210">
        <v>1938</v>
      </c>
      <c r="K427" s="210">
        <v>0</v>
      </c>
      <c r="L427" s="210">
        <v>1938</v>
      </c>
      <c r="M427" s="210">
        <v>0</v>
      </c>
      <c r="N427" s="210">
        <v>0</v>
      </c>
      <c r="O427" s="210">
        <v>0</v>
      </c>
      <c r="P427" s="210">
        <v>0</v>
      </c>
      <c r="Q427" s="210">
        <v>0</v>
      </c>
    </row>
    <row r="428" spans="1:18" ht="51" x14ac:dyDescent="0.2">
      <c r="A428" s="253" t="s">
        <v>195</v>
      </c>
    </row>
    <row r="429" spans="1:18" ht="25.5" x14ac:dyDescent="0.2">
      <c r="A429" s="253" t="s">
        <v>91</v>
      </c>
      <c r="B429" s="211">
        <v>34</v>
      </c>
      <c r="C429" s="211">
        <v>34</v>
      </c>
      <c r="D429" s="211">
        <v>0</v>
      </c>
      <c r="E429" s="211">
        <v>0</v>
      </c>
      <c r="F429" s="211">
        <v>0</v>
      </c>
      <c r="G429" s="211">
        <v>0</v>
      </c>
      <c r="H429" s="211">
        <v>0</v>
      </c>
      <c r="I429" s="211">
        <v>0</v>
      </c>
      <c r="J429" s="211">
        <v>0</v>
      </c>
      <c r="K429" s="211">
        <v>0</v>
      </c>
      <c r="L429" s="211">
        <v>0</v>
      </c>
      <c r="M429" s="211">
        <v>0</v>
      </c>
      <c r="N429" s="211">
        <v>0</v>
      </c>
      <c r="O429" s="211">
        <v>0</v>
      </c>
      <c r="P429" s="211">
        <v>0</v>
      </c>
      <c r="Q429" s="211">
        <v>0</v>
      </c>
      <c r="R429" s="211" t="s">
        <v>92</v>
      </c>
    </row>
    <row r="430" spans="1:18" x14ac:dyDescent="0.2">
      <c r="A430" s="253" t="s">
        <v>85</v>
      </c>
      <c r="B430" s="212">
        <v>34</v>
      </c>
      <c r="C430" s="212">
        <v>34</v>
      </c>
      <c r="D430" s="212">
        <v>0</v>
      </c>
      <c r="E430" s="212">
        <v>0</v>
      </c>
      <c r="F430" s="212">
        <v>0</v>
      </c>
      <c r="G430" s="212">
        <v>0</v>
      </c>
      <c r="H430" s="212">
        <v>0</v>
      </c>
      <c r="I430" s="212">
        <v>0</v>
      </c>
      <c r="J430" s="212">
        <v>0</v>
      </c>
      <c r="K430" s="212">
        <v>0</v>
      </c>
      <c r="L430" s="212">
        <v>0</v>
      </c>
      <c r="M430" s="212">
        <v>0</v>
      </c>
      <c r="N430" s="212">
        <v>0</v>
      </c>
      <c r="O430" s="212">
        <v>0</v>
      </c>
      <c r="P430" s="212">
        <v>0</v>
      </c>
      <c r="Q430" s="212">
        <v>0</v>
      </c>
    </row>
    <row r="431" spans="1:18" ht="38.25" x14ac:dyDescent="0.2">
      <c r="A431" s="253" t="s">
        <v>196</v>
      </c>
    </row>
    <row r="432" spans="1:18" ht="25.5" x14ac:dyDescent="0.2">
      <c r="A432" s="253" t="s">
        <v>83</v>
      </c>
      <c r="B432" s="213">
        <v>0</v>
      </c>
      <c r="C432" s="213">
        <v>0</v>
      </c>
      <c r="D432" s="213">
        <v>0</v>
      </c>
      <c r="E432" s="213">
        <v>0</v>
      </c>
      <c r="F432" s="213">
        <v>0</v>
      </c>
      <c r="G432" s="213">
        <v>0</v>
      </c>
      <c r="H432" s="213">
        <v>0</v>
      </c>
      <c r="I432" s="213">
        <v>0</v>
      </c>
      <c r="J432" s="213">
        <v>1</v>
      </c>
      <c r="K432" s="213">
        <v>1</v>
      </c>
      <c r="L432" s="213">
        <v>0</v>
      </c>
      <c r="M432" s="213">
        <v>0</v>
      </c>
      <c r="N432" s="213">
        <v>0</v>
      </c>
      <c r="O432" s="213">
        <v>0</v>
      </c>
      <c r="P432" s="213">
        <v>0</v>
      </c>
      <c r="Q432" s="213">
        <v>0</v>
      </c>
      <c r="R432" s="213" t="s">
        <v>84</v>
      </c>
    </row>
    <row r="433" spans="1:18" x14ac:dyDescent="0.2">
      <c r="A433" s="253" t="s">
        <v>85</v>
      </c>
      <c r="B433" s="214">
        <v>0</v>
      </c>
      <c r="C433" s="214">
        <v>0</v>
      </c>
      <c r="D433" s="214">
        <v>0</v>
      </c>
      <c r="E433" s="214">
        <v>0</v>
      </c>
      <c r="F433" s="214">
        <v>0</v>
      </c>
      <c r="G433" s="214">
        <v>0</v>
      </c>
      <c r="H433" s="214">
        <v>0</v>
      </c>
      <c r="I433" s="214">
        <v>0</v>
      </c>
      <c r="J433" s="214">
        <v>1</v>
      </c>
      <c r="K433" s="214">
        <v>1</v>
      </c>
      <c r="L433" s="214">
        <v>0</v>
      </c>
      <c r="M433" s="214">
        <v>0</v>
      </c>
      <c r="N433" s="214">
        <v>0</v>
      </c>
      <c r="O433" s="214">
        <v>0</v>
      </c>
      <c r="P433" s="214">
        <v>0</v>
      </c>
      <c r="Q433" s="214">
        <v>0</v>
      </c>
    </row>
    <row r="434" spans="1:18" ht="114.75" x14ac:dyDescent="0.2">
      <c r="A434" s="253" t="s">
        <v>197</v>
      </c>
    </row>
    <row r="435" spans="1:18" ht="25.5" x14ac:dyDescent="0.2">
      <c r="A435" s="253" t="s">
        <v>65</v>
      </c>
      <c r="B435" s="215">
        <v>0</v>
      </c>
      <c r="C435" s="215">
        <v>0</v>
      </c>
      <c r="D435" s="215">
        <v>0</v>
      </c>
      <c r="E435" s="215">
        <v>0</v>
      </c>
      <c r="F435" s="215">
        <v>0</v>
      </c>
      <c r="G435" s="215">
        <v>0</v>
      </c>
      <c r="H435" s="215">
        <v>0</v>
      </c>
      <c r="I435" s="215">
        <v>0</v>
      </c>
      <c r="J435" s="215">
        <v>118</v>
      </c>
      <c r="K435" s="215">
        <v>0</v>
      </c>
      <c r="L435" s="215">
        <v>118</v>
      </c>
      <c r="M435" s="215">
        <v>0</v>
      </c>
      <c r="N435" s="215">
        <v>0</v>
      </c>
      <c r="O435" s="215">
        <v>0</v>
      </c>
      <c r="P435" s="215">
        <v>0</v>
      </c>
      <c r="Q435" s="215">
        <v>0</v>
      </c>
      <c r="R435" s="215" t="s">
        <v>66</v>
      </c>
    </row>
    <row r="436" spans="1:18" ht="25.5" x14ac:dyDescent="0.2">
      <c r="A436" s="253" t="s">
        <v>114</v>
      </c>
      <c r="B436" s="215">
        <v>0</v>
      </c>
      <c r="C436" s="215">
        <v>0</v>
      </c>
      <c r="D436" s="215">
        <v>0</v>
      </c>
      <c r="E436" s="215">
        <v>0</v>
      </c>
      <c r="F436" s="215">
        <v>0</v>
      </c>
      <c r="G436" s="215">
        <v>0</v>
      </c>
      <c r="H436" s="215">
        <v>0</v>
      </c>
      <c r="I436" s="215">
        <v>0</v>
      </c>
      <c r="J436" s="215">
        <v>57</v>
      </c>
      <c r="K436" s="215">
        <v>0</v>
      </c>
      <c r="L436" s="215">
        <v>57</v>
      </c>
      <c r="M436" s="215">
        <v>0</v>
      </c>
      <c r="N436" s="215">
        <v>0</v>
      </c>
      <c r="O436" s="215">
        <v>0</v>
      </c>
      <c r="P436" s="215">
        <v>0</v>
      </c>
      <c r="Q436" s="215">
        <v>0</v>
      </c>
      <c r="R436" s="215" t="s">
        <v>115</v>
      </c>
    </row>
    <row r="437" spans="1:18" x14ac:dyDescent="0.2">
      <c r="A437" s="253" t="s">
        <v>85</v>
      </c>
      <c r="B437" s="216">
        <v>0</v>
      </c>
      <c r="C437" s="216">
        <v>0</v>
      </c>
      <c r="D437" s="216">
        <v>0</v>
      </c>
      <c r="E437" s="216">
        <v>0</v>
      </c>
      <c r="F437" s="216">
        <v>0</v>
      </c>
      <c r="G437" s="216">
        <v>0</v>
      </c>
      <c r="H437" s="216">
        <v>0</v>
      </c>
      <c r="I437" s="216">
        <v>0</v>
      </c>
      <c r="J437" s="216">
        <v>176</v>
      </c>
      <c r="K437" s="216">
        <v>0</v>
      </c>
      <c r="L437" s="216">
        <v>176</v>
      </c>
      <c r="M437" s="216">
        <v>0</v>
      </c>
      <c r="N437" s="216">
        <v>0</v>
      </c>
      <c r="O437" s="216">
        <v>0</v>
      </c>
      <c r="P437" s="216">
        <v>0</v>
      </c>
      <c r="Q437" s="216">
        <v>0</v>
      </c>
    </row>
    <row r="438" spans="1:18" ht="51" x14ac:dyDescent="0.2">
      <c r="A438" s="253" t="s">
        <v>198</v>
      </c>
    </row>
    <row r="439" spans="1:18" ht="25.5" x14ac:dyDescent="0.2">
      <c r="A439" s="253" t="s">
        <v>65</v>
      </c>
      <c r="B439" s="217">
        <v>0</v>
      </c>
      <c r="C439" s="217">
        <v>0</v>
      </c>
      <c r="D439" s="217">
        <v>0</v>
      </c>
      <c r="E439" s="217">
        <v>0</v>
      </c>
      <c r="F439" s="217">
        <v>0</v>
      </c>
      <c r="G439" s="217">
        <v>0</v>
      </c>
      <c r="H439" s="217">
        <v>0</v>
      </c>
      <c r="I439" s="217">
        <v>0</v>
      </c>
      <c r="J439" s="217">
        <v>0</v>
      </c>
      <c r="K439" s="217">
        <v>0</v>
      </c>
      <c r="L439" s="217">
        <v>0</v>
      </c>
      <c r="M439" s="217">
        <v>0</v>
      </c>
      <c r="N439" s="217">
        <v>0</v>
      </c>
      <c r="O439" s="217">
        <v>0</v>
      </c>
      <c r="P439" s="217">
        <v>0</v>
      </c>
      <c r="Q439" s="217">
        <v>0</v>
      </c>
      <c r="R439" s="217" t="s">
        <v>66</v>
      </c>
    </row>
    <row r="440" spans="1:18" x14ac:dyDescent="0.2">
      <c r="A440" s="253" t="s">
        <v>85</v>
      </c>
      <c r="B440" s="218">
        <v>0</v>
      </c>
      <c r="C440" s="218">
        <v>0</v>
      </c>
      <c r="D440" s="218">
        <v>0</v>
      </c>
      <c r="E440" s="218">
        <v>0</v>
      </c>
      <c r="F440" s="218">
        <v>0</v>
      </c>
      <c r="G440" s="218">
        <v>0</v>
      </c>
      <c r="H440" s="218">
        <v>0</v>
      </c>
      <c r="I440" s="218">
        <v>0</v>
      </c>
      <c r="J440" s="218">
        <v>0</v>
      </c>
      <c r="K440" s="218">
        <v>0</v>
      </c>
      <c r="L440" s="218">
        <v>0</v>
      </c>
      <c r="M440" s="218">
        <v>0</v>
      </c>
      <c r="N440" s="218">
        <v>0</v>
      </c>
      <c r="O440" s="218">
        <v>0</v>
      </c>
      <c r="P440" s="218">
        <v>0</v>
      </c>
      <c r="Q440" s="218">
        <v>0</v>
      </c>
    </row>
    <row r="441" spans="1:18" ht="38.25" x14ac:dyDescent="0.2">
      <c r="A441" s="253" t="s">
        <v>199</v>
      </c>
    </row>
    <row r="442" spans="1:18" ht="25.5" x14ac:dyDescent="0.2">
      <c r="A442" s="253" t="s">
        <v>75</v>
      </c>
      <c r="B442" s="219">
        <v>0</v>
      </c>
      <c r="C442" s="219">
        <v>0</v>
      </c>
      <c r="D442" s="219">
        <v>0</v>
      </c>
      <c r="E442" s="219">
        <v>0</v>
      </c>
      <c r="F442" s="219">
        <v>0</v>
      </c>
      <c r="G442" s="219">
        <v>0</v>
      </c>
      <c r="H442" s="219">
        <v>0</v>
      </c>
      <c r="I442" s="219">
        <v>0</v>
      </c>
      <c r="J442" s="219">
        <v>0</v>
      </c>
      <c r="K442" s="219">
        <v>0</v>
      </c>
      <c r="L442" s="219">
        <v>0</v>
      </c>
      <c r="M442" s="219">
        <v>0</v>
      </c>
      <c r="N442" s="219">
        <v>0</v>
      </c>
      <c r="O442" s="219">
        <v>0</v>
      </c>
      <c r="P442" s="219">
        <v>0</v>
      </c>
      <c r="Q442" s="219">
        <v>0</v>
      </c>
      <c r="R442" s="219" t="s">
        <v>76</v>
      </c>
    </row>
    <row r="443" spans="1:18" x14ac:dyDescent="0.2">
      <c r="A443" s="253" t="s">
        <v>85</v>
      </c>
      <c r="B443" s="220">
        <v>0</v>
      </c>
      <c r="C443" s="220">
        <v>0</v>
      </c>
      <c r="D443" s="220">
        <v>0</v>
      </c>
      <c r="E443" s="220">
        <v>0</v>
      </c>
      <c r="F443" s="220">
        <v>0</v>
      </c>
      <c r="G443" s="220">
        <v>0</v>
      </c>
      <c r="H443" s="220">
        <v>0</v>
      </c>
      <c r="I443" s="220">
        <v>0</v>
      </c>
      <c r="J443" s="220">
        <v>0</v>
      </c>
      <c r="K443" s="220">
        <v>0</v>
      </c>
      <c r="L443" s="220">
        <v>0</v>
      </c>
      <c r="M443" s="220">
        <v>0</v>
      </c>
      <c r="N443" s="220">
        <v>0</v>
      </c>
      <c r="O443" s="220">
        <v>0</v>
      </c>
      <c r="P443" s="220">
        <v>0</v>
      </c>
      <c r="Q443" s="220">
        <v>0</v>
      </c>
    </row>
    <row r="444" spans="1:18" ht="51" x14ac:dyDescent="0.2">
      <c r="A444" s="253" t="s">
        <v>200</v>
      </c>
    </row>
    <row r="445" spans="1:18" ht="25.5" x14ac:dyDescent="0.2">
      <c r="A445" s="253" t="s">
        <v>91</v>
      </c>
      <c r="B445" s="221">
        <v>1</v>
      </c>
      <c r="C445" s="221">
        <v>1</v>
      </c>
      <c r="D445" s="221">
        <v>0</v>
      </c>
      <c r="E445" s="221">
        <v>0</v>
      </c>
      <c r="F445" s="221">
        <v>0</v>
      </c>
      <c r="G445" s="221">
        <v>0</v>
      </c>
      <c r="H445" s="221">
        <v>0</v>
      </c>
      <c r="I445" s="221">
        <v>0</v>
      </c>
      <c r="J445" s="221">
        <v>0</v>
      </c>
      <c r="K445" s="221">
        <v>0</v>
      </c>
      <c r="L445" s="221">
        <v>0</v>
      </c>
      <c r="M445" s="221">
        <v>0</v>
      </c>
      <c r="N445" s="221">
        <v>0</v>
      </c>
      <c r="O445" s="221">
        <v>0</v>
      </c>
      <c r="P445" s="221">
        <v>0</v>
      </c>
      <c r="Q445" s="221">
        <v>0</v>
      </c>
      <c r="R445" s="221" t="s">
        <v>92</v>
      </c>
    </row>
    <row r="446" spans="1:18" x14ac:dyDescent="0.2">
      <c r="A446" s="253" t="s">
        <v>85</v>
      </c>
      <c r="B446" s="222">
        <v>1</v>
      </c>
      <c r="C446" s="222">
        <v>1</v>
      </c>
      <c r="D446" s="222">
        <v>0</v>
      </c>
      <c r="E446" s="222">
        <v>0</v>
      </c>
      <c r="F446" s="222">
        <v>0</v>
      </c>
      <c r="G446" s="222">
        <v>0</v>
      </c>
      <c r="H446" s="222">
        <v>0</v>
      </c>
      <c r="I446" s="222">
        <v>0</v>
      </c>
      <c r="J446" s="222">
        <v>0</v>
      </c>
      <c r="K446" s="222">
        <v>0</v>
      </c>
      <c r="L446" s="222">
        <v>0</v>
      </c>
      <c r="M446" s="222">
        <v>0</v>
      </c>
      <c r="N446" s="222">
        <v>0</v>
      </c>
      <c r="O446" s="222">
        <v>0</v>
      </c>
      <c r="P446" s="222">
        <v>0</v>
      </c>
      <c r="Q446" s="222">
        <v>0</v>
      </c>
    </row>
    <row r="447" spans="1:18" ht="127.5" x14ac:dyDescent="0.2">
      <c r="A447" s="253" t="s">
        <v>201</v>
      </c>
    </row>
    <row r="448" spans="1:18" ht="25.5" x14ac:dyDescent="0.2">
      <c r="A448" s="253" t="s">
        <v>117</v>
      </c>
      <c r="B448" s="223">
        <v>2</v>
      </c>
      <c r="C448" s="223">
        <v>2</v>
      </c>
      <c r="D448" s="223">
        <v>0</v>
      </c>
      <c r="E448" s="223">
        <v>0</v>
      </c>
      <c r="F448" s="223">
        <v>0</v>
      </c>
      <c r="G448" s="223">
        <v>0</v>
      </c>
      <c r="H448" s="223">
        <v>0</v>
      </c>
      <c r="I448" s="223">
        <v>0</v>
      </c>
      <c r="J448" s="223">
        <v>0</v>
      </c>
      <c r="K448" s="223">
        <v>0</v>
      </c>
      <c r="L448" s="223">
        <v>0</v>
      </c>
      <c r="M448" s="223">
        <v>0</v>
      </c>
      <c r="N448" s="223">
        <v>0</v>
      </c>
      <c r="O448" s="223">
        <v>0</v>
      </c>
      <c r="P448" s="223">
        <v>0</v>
      </c>
      <c r="Q448" s="223">
        <v>0</v>
      </c>
      <c r="R448" s="223" t="s">
        <v>118</v>
      </c>
    </row>
    <row r="449" spans="1:18" x14ac:dyDescent="0.2">
      <c r="A449" s="253" t="s">
        <v>85</v>
      </c>
      <c r="B449" s="224">
        <v>2</v>
      </c>
      <c r="C449" s="224">
        <v>2</v>
      </c>
      <c r="D449" s="224">
        <v>0</v>
      </c>
      <c r="E449" s="224">
        <v>0</v>
      </c>
      <c r="F449" s="224">
        <v>0</v>
      </c>
      <c r="G449" s="224">
        <v>0</v>
      </c>
      <c r="H449" s="224">
        <v>0</v>
      </c>
      <c r="I449" s="224">
        <v>0</v>
      </c>
      <c r="J449" s="224">
        <v>0</v>
      </c>
      <c r="K449" s="224">
        <v>0</v>
      </c>
      <c r="L449" s="224">
        <v>0</v>
      </c>
      <c r="M449" s="224">
        <v>0</v>
      </c>
      <c r="N449" s="224">
        <v>0</v>
      </c>
      <c r="O449" s="224">
        <v>0</v>
      </c>
      <c r="P449" s="224">
        <v>0</v>
      </c>
      <c r="Q449" s="224">
        <v>0</v>
      </c>
    </row>
    <row r="450" spans="1:18" ht="38.25" x14ac:dyDescent="0.2">
      <c r="A450" s="253" t="s">
        <v>202</v>
      </c>
    </row>
    <row r="451" spans="1:18" ht="25.5" x14ac:dyDescent="0.2">
      <c r="A451" s="253" t="s">
        <v>73</v>
      </c>
      <c r="B451" s="225">
        <v>0</v>
      </c>
      <c r="C451" s="225">
        <v>0</v>
      </c>
      <c r="D451" s="225">
        <v>0</v>
      </c>
      <c r="E451" s="225">
        <v>0</v>
      </c>
      <c r="F451" s="225">
        <v>0</v>
      </c>
      <c r="G451" s="225">
        <v>0</v>
      </c>
      <c r="H451" s="225">
        <v>0</v>
      </c>
      <c r="I451" s="225">
        <v>0</v>
      </c>
      <c r="J451" s="225">
        <v>0</v>
      </c>
      <c r="K451" s="225">
        <v>0</v>
      </c>
      <c r="L451" s="225">
        <v>0</v>
      </c>
      <c r="M451" s="225">
        <v>0</v>
      </c>
      <c r="N451" s="225">
        <v>0</v>
      </c>
      <c r="O451" s="225">
        <v>0</v>
      </c>
      <c r="P451" s="225">
        <v>0</v>
      </c>
      <c r="Q451" s="225">
        <v>0</v>
      </c>
      <c r="R451" s="225" t="s">
        <v>74</v>
      </c>
    </row>
    <row r="452" spans="1:18" x14ac:dyDescent="0.2">
      <c r="A452" s="253" t="s">
        <v>85</v>
      </c>
      <c r="B452" s="226">
        <v>0</v>
      </c>
      <c r="C452" s="226">
        <v>0</v>
      </c>
      <c r="D452" s="226">
        <v>0</v>
      </c>
      <c r="E452" s="226">
        <v>0</v>
      </c>
      <c r="F452" s="226">
        <v>0</v>
      </c>
      <c r="G452" s="226">
        <v>0</v>
      </c>
      <c r="H452" s="226">
        <v>0</v>
      </c>
      <c r="I452" s="226">
        <v>0</v>
      </c>
      <c r="J452" s="226">
        <v>0</v>
      </c>
      <c r="K452" s="226">
        <v>0</v>
      </c>
      <c r="L452" s="226">
        <v>0</v>
      </c>
      <c r="M452" s="226">
        <v>0</v>
      </c>
      <c r="N452" s="226">
        <v>0</v>
      </c>
      <c r="O452" s="226">
        <v>0</v>
      </c>
      <c r="P452" s="226">
        <v>0</v>
      </c>
      <c r="Q452" s="226">
        <v>0</v>
      </c>
    </row>
    <row r="453" spans="1:18" ht="63.75" x14ac:dyDescent="0.2">
      <c r="A453" s="253" t="s">
        <v>203</v>
      </c>
    </row>
    <row r="454" spans="1:18" ht="25.5" x14ac:dyDescent="0.2">
      <c r="A454" s="253" t="s">
        <v>77</v>
      </c>
      <c r="B454" s="227">
        <v>0</v>
      </c>
      <c r="C454" s="227">
        <v>0</v>
      </c>
      <c r="D454" s="227">
        <v>0</v>
      </c>
      <c r="E454" s="227">
        <v>0</v>
      </c>
      <c r="F454" s="227">
        <v>0</v>
      </c>
      <c r="G454" s="227">
        <v>0</v>
      </c>
      <c r="H454" s="227">
        <v>0</v>
      </c>
      <c r="I454" s="227">
        <v>0</v>
      </c>
      <c r="J454" s="227">
        <v>0</v>
      </c>
      <c r="K454" s="227">
        <v>0</v>
      </c>
      <c r="L454" s="227">
        <v>0</v>
      </c>
      <c r="M454" s="227">
        <v>0</v>
      </c>
      <c r="N454" s="227">
        <v>0</v>
      </c>
      <c r="O454" s="227">
        <v>0</v>
      </c>
      <c r="P454" s="227">
        <v>0</v>
      </c>
      <c r="Q454" s="227">
        <v>0</v>
      </c>
      <c r="R454" s="227" t="s">
        <v>78</v>
      </c>
    </row>
    <row r="455" spans="1:18" x14ac:dyDescent="0.2">
      <c r="A455" s="253" t="s">
        <v>85</v>
      </c>
      <c r="B455" s="228">
        <v>0</v>
      </c>
      <c r="C455" s="228">
        <v>0</v>
      </c>
      <c r="D455" s="228">
        <v>0</v>
      </c>
      <c r="E455" s="228">
        <v>0</v>
      </c>
      <c r="F455" s="228">
        <v>0</v>
      </c>
      <c r="G455" s="228">
        <v>0</v>
      </c>
      <c r="H455" s="228">
        <v>0</v>
      </c>
      <c r="I455" s="228">
        <v>0</v>
      </c>
      <c r="J455" s="228">
        <v>0</v>
      </c>
      <c r="K455" s="228">
        <v>0</v>
      </c>
      <c r="L455" s="228">
        <v>0</v>
      </c>
      <c r="M455" s="228">
        <v>0</v>
      </c>
      <c r="N455" s="228">
        <v>0</v>
      </c>
      <c r="O455" s="228">
        <v>0</v>
      </c>
      <c r="P455" s="228">
        <v>0</v>
      </c>
      <c r="Q455" s="228">
        <v>0</v>
      </c>
    </row>
    <row r="456" spans="1:18" ht="76.5" x14ac:dyDescent="0.2">
      <c r="A456" s="253" t="s">
        <v>204</v>
      </c>
    </row>
    <row r="457" spans="1:18" ht="25.5" x14ac:dyDescent="0.2">
      <c r="A457" s="253" t="s">
        <v>73</v>
      </c>
      <c r="B457" s="229">
        <v>1</v>
      </c>
      <c r="C457" s="229">
        <v>0</v>
      </c>
      <c r="D457" s="229">
        <v>0</v>
      </c>
      <c r="E457" s="229">
        <v>0</v>
      </c>
      <c r="F457" s="229">
        <v>0</v>
      </c>
      <c r="G457" s="229">
        <v>1</v>
      </c>
      <c r="H457" s="229">
        <v>0</v>
      </c>
      <c r="I457" s="229">
        <v>0</v>
      </c>
      <c r="J457" s="229">
        <v>0</v>
      </c>
      <c r="K457" s="229">
        <v>0</v>
      </c>
      <c r="L457" s="229">
        <v>0</v>
      </c>
      <c r="M457" s="229">
        <v>0</v>
      </c>
      <c r="N457" s="229">
        <v>0</v>
      </c>
      <c r="O457" s="229">
        <v>0</v>
      </c>
      <c r="P457" s="229">
        <v>0</v>
      </c>
      <c r="Q457" s="229">
        <v>0</v>
      </c>
      <c r="R457" s="229" t="s">
        <v>74</v>
      </c>
    </row>
    <row r="458" spans="1:18" ht="25.5" x14ac:dyDescent="0.2">
      <c r="A458" s="253" t="s">
        <v>75</v>
      </c>
      <c r="B458" s="229">
        <v>1</v>
      </c>
      <c r="C458" s="229">
        <v>0</v>
      </c>
      <c r="D458" s="229">
        <v>0</v>
      </c>
      <c r="E458" s="229">
        <v>0</v>
      </c>
      <c r="F458" s="229">
        <v>0</v>
      </c>
      <c r="G458" s="229">
        <v>1</v>
      </c>
      <c r="H458" s="229">
        <v>0</v>
      </c>
      <c r="I458" s="229">
        <v>0</v>
      </c>
      <c r="J458" s="229">
        <v>0</v>
      </c>
      <c r="K458" s="229">
        <v>0</v>
      </c>
      <c r="L458" s="229">
        <v>0</v>
      </c>
      <c r="M458" s="229">
        <v>0</v>
      </c>
      <c r="N458" s="229">
        <v>0</v>
      </c>
      <c r="O458" s="229">
        <v>0</v>
      </c>
      <c r="P458" s="229">
        <v>0</v>
      </c>
      <c r="Q458" s="229">
        <v>0</v>
      </c>
      <c r="R458" s="229" t="s">
        <v>76</v>
      </c>
    </row>
    <row r="459" spans="1:18" ht="25.5" x14ac:dyDescent="0.2">
      <c r="A459" s="253" t="s">
        <v>77</v>
      </c>
      <c r="B459" s="229">
        <v>0</v>
      </c>
      <c r="C459" s="229">
        <v>0</v>
      </c>
      <c r="D459" s="229">
        <v>0</v>
      </c>
      <c r="E459" s="229">
        <v>0</v>
      </c>
      <c r="F459" s="229">
        <v>0</v>
      </c>
      <c r="G459" s="229">
        <v>0</v>
      </c>
      <c r="H459" s="229">
        <v>0</v>
      </c>
      <c r="I459" s="229">
        <v>0</v>
      </c>
      <c r="J459" s="229">
        <v>0</v>
      </c>
      <c r="K459" s="229">
        <v>0</v>
      </c>
      <c r="L459" s="229">
        <v>0</v>
      </c>
      <c r="M459" s="229">
        <v>0</v>
      </c>
      <c r="N459" s="229">
        <v>0</v>
      </c>
      <c r="O459" s="229">
        <v>0</v>
      </c>
      <c r="P459" s="229">
        <v>0</v>
      </c>
      <c r="Q459" s="229">
        <v>0</v>
      </c>
      <c r="R459" s="229" t="s">
        <v>78</v>
      </c>
    </row>
    <row r="460" spans="1:18" x14ac:dyDescent="0.2">
      <c r="A460" s="253" t="s">
        <v>85</v>
      </c>
      <c r="B460" s="230">
        <v>2</v>
      </c>
      <c r="C460" s="230">
        <v>0</v>
      </c>
      <c r="D460" s="230">
        <v>0</v>
      </c>
      <c r="E460" s="230">
        <v>0</v>
      </c>
      <c r="F460" s="230">
        <v>0</v>
      </c>
      <c r="G460" s="230">
        <v>2</v>
      </c>
      <c r="H460" s="230">
        <v>0</v>
      </c>
      <c r="I460" s="230">
        <v>0</v>
      </c>
      <c r="J460" s="230">
        <v>0</v>
      </c>
      <c r="K460" s="230">
        <v>0</v>
      </c>
      <c r="L460" s="230">
        <v>0</v>
      </c>
      <c r="M460" s="230">
        <v>0</v>
      </c>
      <c r="N460" s="230">
        <v>0</v>
      </c>
      <c r="O460" s="230">
        <v>0</v>
      </c>
      <c r="P460" s="230">
        <v>0</v>
      </c>
      <c r="Q460" s="230">
        <v>0</v>
      </c>
    </row>
    <row r="461" spans="1:18" ht="89.25" x14ac:dyDescent="0.2">
      <c r="A461" s="253" t="s">
        <v>205</v>
      </c>
    </row>
    <row r="462" spans="1:18" ht="25.5" x14ac:dyDescent="0.2">
      <c r="A462" s="253" t="s">
        <v>75</v>
      </c>
      <c r="B462" s="231">
        <v>0</v>
      </c>
      <c r="C462" s="231">
        <v>0</v>
      </c>
      <c r="D462" s="231">
        <v>0</v>
      </c>
      <c r="E462" s="231">
        <v>0</v>
      </c>
      <c r="F462" s="231">
        <v>0</v>
      </c>
      <c r="G462" s="231">
        <v>0</v>
      </c>
      <c r="H462" s="231">
        <v>0</v>
      </c>
      <c r="I462" s="231">
        <v>0</v>
      </c>
      <c r="J462" s="231">
        <v>0</v>
      </c>
      <c r="K462" s="231">
        <v>0</v>
      </c>
      <c r="L462" s="231">
        <v>0</v>
      </c>
      <c r="M462" s="231">
        <v>0</v>
      </c>
      <c r="N462" s="231">
        <v>0</v>
      </c>
      <c r="O462" s="231">
        <v>0</v>
      </c>
      <c r="P462" s="231">
        <v>0</v>
      </c>
      <c r="Q462" s="231">
        <v>0</v>
      </c>
      <c r="R462" s="231" t="s">
        <v>76</v>
      </c>
    </row>
    <row r="463" spans="1:18" x14ac:dyDescent="0.2">
      <c r="A463" s="253" t="s">
        <v>85</v>
      </c>
      <c r="B463" s="232">
        <v>0</v>
      </c>
      <c r="C463" s="232">
        <v>0</v>
      </c>
      <c r="D463" s="232">
        <v>0</v>
      </c>
      <c r="E463" s="232">
        <v>0</v>
      </c>
      <c r="F463" s="232">
        <v>0</v>
      </c>
      <c r="G463" s="232">
        <v>0</v>
      </c>
      <c r="H463" s="232">
        <v>0</v>
      </c>
      <c r="I463" s="232">
        <v>0</v>
      </c>
      <c r="J463" s="232">
        <v>0</v>
      </c>
      <c r="K463" s="232">
        <v>0</v>
      </c>
      <c r="L463" s="232">
        <v>0</v>
      </c>
      <c r="M463" s="232">
        <v>0</v>
      </c>
      <c r="N463" s="232">
        <v>0</v>
      </c>
      <c r="O463" s="232">
        <v>0</v>
      </c>
      <c r="P463" s="232">
        <v>0</v>
      </c>
      <c r="Q463" s="232">
        <v>0</v>
      </c>
    </row>
    <row r="464" spans="1:18" ht="63.75" x14ac:dyDescent="0.2">
      <c r="A464" s="253" t="s">
        <v>206</v>
      </c>
    </row>
    <row r="465" spans="1:18" ht="25.5" x14ac:dyDescent="0.2">
      <c r="A465" s="253" t="s">
        <v>65</v>
      </c>
      <c r="B465" s="233">
        <v>0</v>
      </c>
      <c r="C465" s="233">
        <v>0</v>
      </c>
      <c r="D465" s="233">
        <v>0</v>
      </c>
      <c r="E465" s="233">
        <v>0</v>
      </c>
      <c r="F465" s="233">
        <v>0</v>
      </c>
      <c r="G465" s="233">
        <v>0</v>
      </c>
      <c r="H465" s="233">
        <v>0</v>
      </c>
      <c r="I465" s="233">
        <v>0</v>
      </c>
      <c r="J465" s="233">
        <v>9</v>
      </c>
      <c r="K465" s="233">
        <v>0</v>
      </c>
      <c r="L465" s="233">
        <v>9</v>
      </c>
      <c r="M465" s="233">
        <v>0</v>
      </c>
      <c r="N465" s="233">
        <v>0</v>
      </c>
      <c r="O465" s="233">
        <v>0</v>
      </c>
      <c r="P465" s="233">
        <v>0</v>
      </c>
      <c r="Q465" s="233">
        <v>0</v>
      </c>
      <c r="R465" s="233" t="s">
        <v>66</v>
      </c>
    </row>
    <row r="466" spans="1:18" ht="25.5" x14ac:dyDescent="0.2">
      <c r="A466" s="253" t="s">
        <v>114</v>
      </c>
      <c r="B466" s="233">
        <v>0</v>
      </c>
      <c r="C466" s="233">
        <v>0</v>
      </c>
      <c r="D466" s="233">
        <v>0</v>
      </c>
      <c r="E466" s="233">
        <v>0</v>
      </c>
      <c r="F466" s="233">
        <v>0</v>
      </c>
      <c r="G466" s="233">
        <v>0</v>
      </c>
      <c r="H466" s="233">
        <v>0</v>
      </c>
      <c r="I466" s="233">
        <v>0</v>
      </c>
      <c r="J466" s="233">
        <v>4</v>
      </c>
      <c r="K466" s="233">
        <v>0</v>
      </c>
      <c r="L466" s="233">
        <v>4</v>
      </c>
      <c r="M466" s="233">
        <v>0</v>
      </c>
      <c r="N466" s="233">
        <v>0</v>
      </c>
      <c r="O466" s="233">
        <v>0</v>
      </c>
      <c r="P466" s="233">
        <v>0</v>
      </c>
      <c r="Q466" s="233">
        <v>0</v>
      </c>
      <c r="R466" s="233" t="s">
        <v>115</v>
      </c>
    </row>
    <row r="467" spans="1:18" ht="25.5" x14ac:dyDescent="0.2">
      <c r="A467" s="253" t="s">
        <v>91</v>
      </c>
      <c r="B467" s="233">
        <v>10</v>
      </c>
      <c r="C467" s="233">
        <v>10</v>
      </c>
      <c r="D467" s="233">
        <v>0</v>
      </c>
      <c r="E467" s="233">
        <v>0</v>
      </c>
      <c r="F467" s="233">
        <v>0</v>
      </c>
      <c r="G467" s="233">
        <v>0</v>
      </c>
      <c r="H467" s="233">
        <v>0</v>
      </c>
      <c r="I467" s="233">
        <v>0</v>
      </c>
      <c r="J467" s="233">
        <v>0</v>
      </c>
      <c r="K467" s="233">
        <v>0</v>
      </c>
      <c r="L467" s="233">
        <v>0</v>
      </c>
      <c r="M467" s="233">
        <v>0</v>
      </c>
      <c r="N467" s="233">
        <v>0</v>
      </c>
      <c r="O467" s="233">
        <v>0</v>
      </c>
      <c r="P467" s="233">
        <v>0</v>
      </c>
      <c r="Q467" s="233">
        <v>0</v>
      </c>
      <c r="R467" s="233" t="s">
        <v>92</v>
      </c>
    </row>
    <row r="468" spans="1:18" x14ac:dyDescent="0.2">
      <c r="A468" s="253" t="s">
        <v>85</v>
      </c>
      <c r="B468" s="234">
        <v>10</v>
      </c>
      <c r="C468" s="234">
        <v>10</v>
      </c>
      <c r="D468" s="234">
        <v>0</v>
      </c>
      <c r="E468" s="234">
        <v>0</v>
      </c>
      <c r="F468" s="234">
        <v>0</v>
      </c>
      <c r="G468" s="234">
        <v>0</v>
      </c>
      <c r="H468" s="234">
        <v>0</v>
      </c>
      <c r="I468" s="234">
        <v>0</v>
      </c>
      <c r="J468" s="234">
        <v>13</v>
      </c>
      <c r="K468" s="234">
        <v>0</v>
      </c>
      <c r="L468" s="234">
        <v>13</v>
      </c>
      <c r="M468" s="234">
        <v>0</v>
      </c>
      <c r="N468" s="234">
        <v>0</v>
      </c>
      <c r="O468" s="234">
        <v>0</v>
      </c>
      <c r="P468" s="234">
        <v>0</v>
      </c>
      <c r="Q468" s="234">
        <v>0</v>
      </c>
    </row>
    <row r="469" spans="1:18" ht="102" x14ac:dyDescent="0.2">
      <c r="A469" s="253" t="s">
        <v>207</v>
      </c>
    </row>
    <row r="470" spans="1:18" ht="25.5" x14ac:dyDescent="0.2">
      <c r="A470" s="253" t="s">
        <v>73</v>
      </c>
      <c r="B470" s="235">
        <v>0</v>
      </c>
      <c r="C470" s="235">
        <v>0</v>
      </c>
      <c r="D470" s="235">
        <v>0</v>
      </c>
      <c r="E470" s="235">
        <v>0</v>
      </c>
      <c r="F470" s="235">
        <v>0</v>
      </c>
      <c r="G470" s="235">
        <v>0</v>
      </c>
      <c r="H470" s="235">
        <v>0</v>
      </c>
      <c r="I470" s="235">
        <v>0</v>
      </c>
      <c r="J470" s="235">
        <v>0</v>
      </c>
      <c r="K470" s="235">
        <v>0</v>
      </c>
      <c r="L470" s="235">
        <v>0</v>
      </c>
      <c r="M470" s="235">
        <v>0</v>
      </c>
      <c r="N470" s="235">
        <v>0</v>
      </c>
      <c r="O470" s="235">
        <v>0</v>
      </c>
      <c r="P470" s="235">
        <v>0</v>
      </c>
      <c r="Q470" s="235">
        <v>0</v>
      </c>
      <c r="R470" s="235" t="s">
        <v>74</v>
      </c>
    </row>
    <row r="471" spans="1:18" ht="25.5" x14ac:dyDescent="0.2">
      <c r="A471" s="253" t="s">
        <v>75</v>
      </c>
      <c r="B471" s="235">
        <v>0</v>
      </c>
      <c r="C471" s="235">
        <v>0</v>
      </c>
      <c r="D471" s="235">
        <v>0</v>
      </c>
      <c r="E471" s="235">
        <v>0</v>
      </c>
      <c r="F471" s="235">
        <v>0</v>
      </c>
      <c r="G471" s="235">
        <v>0</v>
      </c>
      <c r="H471" s="235">
        <v>0</v>
      </c>
      <c r="I471" s="235">
        <v>0</v>
      </c>
      <c r="J471" s="235">
        <v>0</v>
      </c>
      <c r="K471" s="235">
        <v>0</v>
      </c>
      <c r="L471" s="235">
        <v>0</v>
      </c>
      <c r="M471" s="235">
        <v>0</v>
      </c>
      <c r="N471" s="235">
        <v>0</v>
      </c>
      <c r="O471" s="235">
        <v>0</v>
      </c>
      <c r="P471" s="235">
        <v>0</v>
      </c>
      <c r="Q471" s="235">
        <v>0</v>
      </c>
      <c r="R471" s="235" t="s">
        <v>76</v>
      </c>
    </row>
    <row r="472" spans="1:18" x14ac:dyDescent="0.2">
      <c r="A472" s="253" t="s">
        <v>85</v>
      </c>
      <c r="B472" s="236">
        <v>1</v>
      </c>
      <c r="C472" s="236">
        <v>0</v>
      </c>
      <c r="D472" s="236">
        <v>0</v>
      </c>
      <c r="E472" s="236">
        <v>0</v>
      </c>
      <c r="F472" s="236">
        <v>0</v>
      </c>
      <c r="G472" s="236">
        <v>1</v>
      </c>
      <c r="H472" s="236">
        <v>0</v>
      </c>
      <c r="I472" s="236">
        <v>0</v>
      </c>
      <c r="J472" s="236">
        <v>0</v>
      </c>
      <c r="K472" s="236">
        <v>0</v>
      </c>
      <c r="L472" s="236">
        <v>0</v>
      </c>
      <c r="M472" s="236">
        <v>0</v>
      </c>
      <c r="N472" s="236">
        <v>0</v>
      </c>
      <c r="O472" s="236">
        <v>0</v>
      </c>
      <c r="P472" s="236">
        <v>0</v>
      </c>
      <c r="Q472" s="236">
        <v>0</v>
      </c>
    </row>
    <row r="473" spans="1:18" x14ac:dyDescent="0.2">
      <c r="A473" s="253" t="s">
        <v>208</v>
      </c>
      <c r="B473" s="237">
        <v>8528</v>
      </c>
      <c r="C473" s="238">
        <v>732</v>
      </c>
      <c r="D473" s="239">
        <v>2332</v>
      </c>
      <c r="E473" s="240">
        <v>0</v>
      </c>
      <c r="F473" s="241">
        <v>0</v>
      </c>
      <c r="G473" s="242">
        <v>5464</v>
      </c>
      <c r="H473" s="243">
        <v>150</v>
      </c>
      <c r="I473" s="244">
        <v>133</v>
      </c>
      <c r="J473" s="245">
        <v>5014</v>
      </c>
      <c r="K473" s="246">
        <v>1360</v>
      </c>
      <c r="L473" s="247">
        <v>3206</v>
      </c>
      <c r="M473" s="248">
        <v>0</v>
      </c>
      <c r="N473" s="249">
        <v>0</v>
      </c>
      <c r="O473" s="250">
        <v>448</v>
      </c>
      <c r="P473" s="251">
        <v>9</v>
      </c>
      <c r="Q473" s="252">
        <v>2008</v>
      </c>
    </row>
  </sheetData>
  <mergeCells count="33">
    <mergeCell ref="J6:J8"/>
    <mergeCell ref="B5:I5"/>
    <mergeCell ref="L7:L8"/>
    <mergeCell ref="K4:R4"/>
    <mergeCell ref="K3:R3"/>
    <mergeCell ref="A2:K2"/>
    <mergeCell ref="B6:B8"/>
    <mergeCell ref="R5:R8"/>
    <mergeCell ref="O7:O8"/>
    <mergeCell ref="P7:P8"/>
    <mergeCell ref="Q7:Q8"/>
    <mergeCell ref="M7:M8"/>
    <mergeCell ref="N7:N8"/>
    <mergeCell ref="J5:Q5"/>
    <mergeCell ref="H6:I6"/>
    <mergeCell ref="K6:O6"/>
    <mergeCell ref="P6:Q6"/>
    <mergeCell ref="K7:K8"/>
    <mergeCell ref="A1:K1"/>
    <mergeCell ref="A5:A8"/>
    <mergeCell ref="C7:C8"/>
    <mergeCell ref="D7:D8"/>
    <mergeCell ref="F7:F8"/>
    <mergeCell ref="I7:I8"/>
    <mergeCell ref="B3:C3"/>
    <mergeCell ref="F4:J4"/>
    <mergeCell ref="A4:E4"/>
    <mergeCell ref="D3:E3"/>
    <mergeCell ref="F3:H3"/>
    <mergeCell ref="C6:G6"/>
    <mergeCell ref="E7:E8"/>
    <mergeCell ref="H7:H8"/>
    <mergeCell ref="G7:G8"/>
  </mergeCells>
  <phoneticPr fontId="1" type="noConversion"/>
  <pageMargins left="0.196850393700787" right="0.196850393700787" top="0.196850393700787" bottom="0.196850393700787" header="0.511811023622047" footer="0.511811023622047"/>
  <pageSetup paperSize="8" orientation="landscape" horizontalDpi="300" verticalDpi="300" r:id="rId1"/>
  <headerFooter alignWithMargins="0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/>
  </sheetViews>
  <sheetFormatPr defaultRowHeight="12.75" x14ac:dyDescent="0.2"/>
  <sheetData>
    <row r="1" spans="1:12" x14ac:dyDescent="0.2">
      <c r="A1">
        <v>1010</v>
      </c>
      <c r="B1">
        <v>533179838</v>
      </c>
      <c r="C1">
        <v>452467464</v>
      </c>
      <c r="D1">
        <v>77954456</v>
      </c>
      <c r="E1">
        <v>28132555</v>
      </c>
      <c r="F1">
        <v>251967310</v>
      </c>
      <c r="G1">
        <v>22255729</v>
      </c>
      <c r="H1">
        <v>3417687</v>
      </c>
      <c r="I1">
        <v>100289969</v>
      </c>
      <c r="J1">
        <v>48910622</v>
      </c>
      <c r="K1">
        <v>28501883</v>
      </c>
      <c r="L1">
        <v>3299869</v>
      </c>
    </row>
    <row r="2" spans="1:12" x14ac:dyDescent="0.2">
      <c r="A2">
        <v>1020</v>
      </c>
      <c r="B2">
        <v>232404390</v>
      </c>
      <c r="C2">
        <v>191151655</v>
      </c>
      <c r="D2">
        <v>39060561</v>
      </c>
      <c r="E2">
        <v>12917316</v>
      </c>
      <c r="F2">
        <v>99155683</v>
      </c>
      <c r="G2">
        <v>8640709</v>
      </c>
      <c r="H2">
        <v>1309361</v>
      </c>
      <c r="I2">
        <v>44294702</v>
      </c>
      <c r="J2">
        <v>24827522</v>
      </c>
      <c r="K2">
        <v>13466502</v>
      </c>
      <c r="L2">
        <v>2958711</v>
      </c>
    </row>
    <row r="3" spans="1:12" x14ac:dyDescent="0.2">
      <c r="A3">
        <v>1030</v>
      </c>
      <c r="B3">
        <v>93113841</v>
      </c>
      <c r="C3">
        <v>84493942</v>
      </c>
      <c r="D3">
        <v>12593581</v>
      </c>
      <c r="E3">
        <v>5065595</v>
      </c>
      <c r="F3">
        <v>49793703</v>
      </c>
      <c r="G3">
        <v>2826084</v>
      </c>
      <c r="H3">
        <v>2740</v>
      </c>
      <c r="I3">
        <v>19280574</v>
      </c>
      <c r="J3">
        <v>5701929</v>
      </c>
      <c r="K3">
        <v>2907506</v>
      </c>
      <c r="L3">
        <v>10464</v>
      </c>
    </row>
    <row r="4" spans="1:12" x14ac:dyDescent="0.2">
      <c r="A4">
        <v>1040</v>
      </c>
      <c r="B4">
        <v>7226</v>
      </c>
      <c r="C4">
        <v>6850</v>
      </c>
      <c r="D4">
        <v>372</v>
      </c>
      <c r="E4">
        <v>146</v>
      </c>
      <c r="F4">
        <v>2410</v>
      </c>
      <c r="G4">
        <v>366</v>
      </c>
      <c r="H4">
        <v>0</v>
      </c>
      <c r="I4">
        <v>3702</v>
      </c>
      <c r="J4">
        <v>146</v>
      </c>
      <c r="K4">
        <v>230</v>
      </c>
      <c r="L4">
        <v>0</v>
      </c>
    </row>
    <row r="5" spans="1:12" x14ac:dyDescent="0.2">
      <c r="A5">
        <v>1050</v>
      </c>
      <c r="B5">
        <v>1078149</v>
      </c>
      <c r="C5">
        <v>954908</v>
      </c>
      <c r="D5">
        <v>382816</v>
      </c>
      <c r="E5">
        <v>0</v>
      </c>
      <c r="F5">
        <v>0</v>
      </c>
      <c r="G5">
        <v>84</v>
      </c>
      <c r="H5">
        <v>0</v>
      </c>
      <c r="I5">
        <v>572008</v>
      </c>
      <c r="J5">
        <v>116498</v>
      </c>
      <c r="K5">
        <v>6743</v>
      </c>
      <c r="L5">
        <v>0</v>
      </c>
    </row>
    <row r="6" spans="1:12" x14ac:dyDescent="0.2">
      <c r="A6">
        <v>1060</v>
      </c>
      <c r="B6">
        <v>333884</v>
      </c>
      <c r="C6">
        <v>276366</v>
      </c>
      <c r="D6">
        <v>29705</v>
      </c>
      <c r="E6">
        <v>0</v>
      </c>
      <c r="F6">
        <v>236865</v>
      </c>
      <c r="G6">
        <v>0</v>
      </c>
      <c r="H6">
        <v>0</v>
      </c>
      <c r="I6">
        <v>9796</v>
      </c>
      <c r="J6">
        <v>53420</v>
      </c>
      <c r="K6">
        <v>4098</v>
      </c>
      <c r="L6">
        <v>0</v>
      </c>
    </row>
    <row r="7" spans="1:12" x14ac:dyDescent="0.2">
      <c r="A7">
        <v>1070</v>
      </c>
      <c r="B7">
        <v>27822</v>
      </c>
      <c r="C7">
        <v>24658</v>
      </c>
      <c r="D7">
        <v>3435</v>
      </c>
      <c r="E7">
        <v>2878</v>
      </c>
      <c r="F7">
        <v>19855</v>
      </c>
      <c r="G7">
        <v>791</v>
      </c>
      <c r="H7">
        <v>79</v>
      </c>
      <c r="I7">
        <v>577</v>
      </c>
      <c r="J7">
        <v>891</v>
      </c>
      <c r="K7">
        <v>2273</v>
      </c>
      <c r="L7">
        <v>0</v>
      </c>
    </row>
    <row r="8" spans="1:12" x14ac:dyDescent="0.2">
      <c r="A8">
        <v>1080</v>
      </c>
      <c r="B8">
        <v>2737</v>
      </c>
      <c r="C8">
        <v>2737</v>
      </c>
      <c r="D8">
        <v>0</v>
      </c>
      <c r="E8">
        <v>0</v>
      </c>
      <c r="F8">
        <v>0</v>
      </c>
      <c r="G8">
        <v>0</v>
      </c>
      <c r="H8">
        <v>0</v>
      </c>
      <c r="I8">
        <v>2737</v>
      </c>
      <c r="J8">
        <v>0</v>
      </c>
      <c r="K8">
        <v>0</v>
      </c>
      <c r="L8">
        <v>0</v>
      </c>
    </row>
    <row r="9" spans="1:12" x14ac:dyDescent="0.2">
      <c r="A9">
        <v>1090</v>
      </c>
      <c r="B9">
        <v>59379319</v>
      </c>
      <c r="C9">
        <v>54583689</v>
      </c>
      <c r="D9">
        <v>7514499</v>
      </c>
      <c r="E9">
        <v>3682511</v>
      </c>
      <c r="F9">
        <v>38368749</v>
      </c>
      <c r="G9">
        <v>2655688</v>
      </c>
      <c r="H9">
        <v>2151</v>
      </c>
      <c r="I9">
        <v>6044753</v>
      </c>
      <c r="J9">
        <v>2925607</v>
      </c>
      <c r="K9">
        <v>1863218</v>
      </c>
      <c r="L9">
        <v>6805</v>
      </c>
    </row>
    <row r="10" spans="1:12" x14ac:dyDescent="0.2">
      <c r="A10">
        <v>1091</v>
      </c>
      <c r="B10">
        <v>15243364</v>
      </c>
      <c r="C10">
        <v>13638670</v>
      </c>
      <c r="D10">
        <v>2587859</v>
      </c>
      <c r="E10">
        <v>1135023</v>
      </c>
      <c r="F10">
        <v>8525625</v>
      </c>
      <c r="G10">
        <v>58625</v>
      </c>
      <c r="H10">
        <v>85</v>
      </c>
      <c r="I10">
        <v>2466561</v>
      </c>
      <c r="J10">
        <v>1333125</v>
      </c>
      <c r="K10">
        <v>269833</v>
      </c>
      <c r="L10">
        <v>1736</v>
      </c>
    </row>
    <row r="11" spans="1:12" x14ac:dyDescent="0.2">
      <c r="A11">
        <v>1100</v>
      </c>
      <c r="B11">
        <v>1092427</v>
      </c>
      <c r="C11">
        <v>940549</v>
      </c>
      <c r="D11">
        <v>308251</v>
      </c>
      <c r="E11">
        <v>108247</v>
      </c>
      <c r="F11">
        <v>398970</v>
      </c>
      <c r="G11">
        <v>8885</v>
      </c>
      <c r="H11">
        <v>0</v>
      </c>
      <c r="I11">
        <v>224443</v>
      </c>
      <c r="J11">
        <v>69554</v>
      </c>
      <c r="K11">
        <v>81404</v>
      </c>
      <c r="L11">
        <v>920</v>
      </c>
    </row>
    <row r="12" spans="1:12" x14ac:dyDescent="0.2">
      <c r="A12">
        <v>1110</v>
      </c>
      <c r="B12">
        <v>64293</v>
      </c>
      <c r="C12">
        <v>32267</v>
      </c>
      <c r="D12">
        <v>1481</v>
      </c>
      <c r="E12">
        <v>1427</v>
      </c>
      <c r="F12">
        <v>5315</v>
      </c>
      <c r="G12">
        <v>2</v>
      </c>
      <c r="H12">
        <v>0</v>
      </c>
      <c r="I12">
        <v>25469</v>
      </c>
      <c r="J12">
        <v>10955</v>
      </c>
      <c r="K12">
        <v>21071</v>
      </c>
      <c r="L12">
        <v>0</v>
      </c>
    </row>
    <row r="13" spans="1:12" x14ac:dyDescent="0.2">
      <c r="A13">
        <v>1120</v>
      </c>
      <c r="B13">
        <v>1028134</v>
      </c>
      <c r="C13">
        <v>908282</v>
      </c>
      <c r="D13">
        <v>306770</v>
      </c>
      <c r="E13">
        <v>106820</v>
      </c>
      <c r="F13">
        <v>393655</v>
      </c>
      <c r="G13">
        <v>8883</v>
      </c>
      <c r="H13">
        <v>0</v>
      </c>
      <c r="I13">
        <v>198974</v>
      </c>
      <c r="J13">
        <v>58599</v>
      </c>
      <c r="K13">
        <v>60333</v>
      </c>
      <c r="L13">
        <v>920</v>
      </c>
    </row>
    <row r="14" spans="1:12" x14ac:dyDescent="0.2">
      <c r="A14">
        <v>1130</v>
      </c>
      <c r="B14">
        <v>1359760</v>
      </c>
      <c r="C14">
        <v>1092576</v>
      </c>
      <c r="D14">
        <v>86269</v>
      </c>
      <c r="E14">
        <v>44529</v>
      </c>
      <c r="F14">
        <v>788989</v>
      </c>
      <c r="G14">
        <v>64743</v>
      </c>
      <c r="H14">
        <v>308</v>
      </c>
      <c r="I14">
        <v>152575</v>
      </c>
      <c r="J14">
        <v>72488</v>
      </c>
      <c r="K14">
        <v>194103</v>
      </c>
      <c r="L14">
        <v>593</v>
      </c>
    </row>
    <row r="15" spans="1:12" x14ac:dyDescent="0.2">
      <c r="A15">
        <v>1140</v>
      </c>
      <c r="B15">
        <v>1159358</v>
      </c>
      <c r="C15">
        <v>1159358</v>
      </c>
      <c r="D15">
        <v>0</v>
      </c>
      <c r="E15">
        <v>0</v>
      </c>
      <c r="F15">
        <v>0</v>
      </c>
      <c r="G15">
        <v>0</v>
      </c>
      <c r="H15">
        <v>0</v>
      </c>
      <c r="I15">
        <v>1159358</v>
      </c>
      <c r="J15">
        <v>0</v>
      </c>
      <c r="K15">
        <v>0</v>
      </c>
      <c r="L15">
        <v>0</v>
      </c>
    </row>
    <row r="16" spans="1:12" x14ac:dyDescent="0.2">
      <c r="A16">
        <v>1141</v>
      </c>
      <c r="B16">
        <v>1486218</v>
      </c>
      <c r="C16">
        <v>1440015</v>
      </c>
      <c r="D16">
        <v>127079</v>
      </c>
      <c r="E16">
        <v>70977</v>
      </c>
      <c r="F16">
        <v>1263559</v>
      </c>
      <c r="G16">
        <v>22280</v>
      </c>
      <c r="H16">
        <v>42</v>
      </c>
      <c r="I16">
        <v>27097</v>
      </c>
      <c r="J16">
        <v>28249</v>
      </c>
      <c r="K16">
        <v>17954</v>
      </c>
      <c r="L16">
        <v>0</v>
      </c>
    </row>
    <row r="17" spans="1:12" x14ac:dyDescent="0.2">
      <c r="A17">
        <v>1150</v>
      </c>
      <c r="B17">
        <v>78411</v>
      </c>
      <c r="C17">
        <v>38059</v>
      </c>
      <c r="D17">
        <v>16638</v>
      </c>
      <c r="E17">
        <v>11401</v>
      </c>
      <c r="F17">
        <v>19497</v>
      </c>
      <c r="G17">
        <v>15</v>
      </c>
      <c r="H17">
        <v>0</v>
      </c>
      <c r="I17">
        <v>1909</v>
      </c>
      <c r="J17">
        <v>32633</v>
      </c>
      <c r="K17">
        <v>7719</v>
      </c>
      <c r="L17">
        <v>0</v>
      </c>
    </row>
    <row r="18" spans="1:12" x14ac:dyDescent="0.2">
      <c r="A18">
        <v>1160</v>
      </c>
      <c r="B18">
        <v>77311</v>
      </c>
      <c r="C18">
        <v>37059</v>
      </c>
      <c r="D18">
        <v>15638</v>
      </c>
      <c r="E18">
        <v>11401</v>
      </c>
      <c r="F18">
        <v>19497</v>
      </c>
      <c r="G18">
        <v>15</v>
      </c>
      <c r="H18">
        <v>0</v>
      </c>
      <c r="I18">
        <v>1909</v>
      </c>
      <c r="J18">
        <v>32533</v>
      </c>
      <c r="K18">
        <v>7719</v>
      </c>
      <c r="L18">
        <v>0</v>
      </c>
    </row>
    <row r="19" spans="1:12" x14ac:dyDescent="0.2">
      <c r="A19">
        <v>1170</v>
      </c>
      <c r="B19">
        <v>1100</v>
      </c>
      <c r="C19">
        <v>1000</v>
      </c>
      <c r="D19">
        <v>1000</v>
      </c>
      <c r="E19">
        <v>0</v>
      </c>
      <c r="F19">
        <v>0</v>
      </c>
      <c r="G19">
        <v>0</v>
      </c>
      <c r="H19">
        <v>0</v>
      </c>
      <c r="I19">
        <v>0</v>
      </c>
      <c r="J19">
        <v>100</v>
      </c>
      <c r="K19">
        <v>0</v>
      </c>
      <c r="L19">
        <v>0</v>
      </c>
    </row>
    <row r="20" spans="1:12" x14ac:dyDescent="0.2">
      <c r="A20">
        <v>1180</v>
      </c>
      <c r="B20">
        <v>4384669</v>
      </c>
      <c r="C20">
        <v>3741504</v>
      </c>
      <c r="D20">
        <v>1208551</v>
      </c>
      <c r="E20">
        <v>36</v>
      </c>
      <c r="F20">
        <v>5933</v>
      </c>
      <c r="G20">
        <v>4682</v>
      </c>
      <c r="H20">
        <v>0</v>
      </c>
      <c r="I20">
        <v>2522338</v>
      </c>
      <c r="J20">
        <v>545351</v>
      </c>
      <c r="K20">
        <v>97814</v>
      </c>
      <c r="L20">
        <v>0</v>
      </c>
    </row>
    <row r="21" spans="1:12" x14ac:dyDescent="0.2">
      <c r="A21">
        <v>1190</v>
      </c>
      <c r="B21">
        <v>894073</v>
      </c>
      <c r="C21">
        <v>400647</v>
      </c>
      <c r="D21">
        <v>241039</v>
      </c>
      <c r="E21">
        <v>0</v>
      </c>
      <c r="F21">
        <v>906</v>
      </c>
      <c r="G21">
        <v>1584</v>
      </c>
      <c r="H21">
        <v>0</v>
      </c>
      <c r="I21">
        <v>157118</v>
      </c>
      <c r="J21">
        <v>162922</v>
      </c>
      <c r="K21">
        <v>330129</v>
      </c>
      <c r="L21">
        <v>375</v>
      </c>
    </row>
    <row r="22" spans="1:12" x14ac:dyDescent="0.2">
      <c r="A22">
        <v>1200</v>
      </c>
      <c r="B22">
        <v>6586424</v>
      </c>
      <c r="C22">
        <v>6193356</v>
      </c>
      <c r="D22">
        <v>87068</v>
      </c>
      <c r="E22">
        <v>9847</v>
      </c>
      <c r="F22">
        <v>162345</v>
      </c>
      <c r="G22">
        <v>8341</v>
      </c>
      <c r="H22">
        <v>75</v>
      </c>
      <c r="I22">
        <v>5935602</v>
      </c>
      <c r="J22">
        <v>361045</v>
      </c>
      <c r="K22">
        <v>31988</v>
      </c>
      <c r="L22">
        <v>35</v>
      </c>
    </row>
    <row r="23" spans="1:12" x14ac:dyDescent="0.2">
      <c r="A23">
        <v>1210</v>
      </c>
      <c r="B23">
        <v>207661607</v>
      </c>
      <c r="C23">
        <v>176821867</v>
      </c>
      <c r="D23">
        <v>26300314</v>
      </c>
      <c r="E23">
        <v>10149644</v>
      </c>
      <c r="F23">
        <v>103017924</v>
      </c>
      <c r="G23">
        <v>10788936</v>
      </c>
      <c r="H23">
        <v>2105586</v>
      </c>
      <c r="I23">
        <v>36714693</v>
      </c>
      <c r="J23">
        <v>18381171</v>
      </c>
      <c r="K23">
        <v>12127875</v>
      </c>
      <c r="L23">
        <v>330694</v>
      </c>
    </row>
    <row r="24" spans="1:12" x14ac:dyDescent="0.2">
      <c r="A24">
        <v>1220</v>
      </c>
      <c r="B24">
        <v>18878270</v>
      </c>
      <c r="C24">
        <v>16168837</v>
      </c>
      <c r="D24">
        <v>1376099</v>
      </c>
      <c r="E24">
        <v>656980</v>
      </c>
      <c r="F24">
        <v>9064854</v>
      </c>
      <c r="G24">
        <v>1191121</v>
      </c>
      <c r="H24">
        <v>54772</v>
      </c>
      <c r="I24">
        <v>4536763</v>
      </c>
      <c r="J24">
        <v>1623271</v>
      </c>
      <c r="K24">
        <v>1073601</v>
      </c>
      <c r="L24">
        <v>12561</v>
      </c>
    </row>
    <row r="25" spans="1:12" x14ac:dyDescent="0.2">
      <c r="A25">
        <v>1230</v>
      </c>
      <c r="B25">
        <v>91409434</v>
      </c>
      <c r="C25">
        <v>75131844</v>
      </c>
      <c r="D25">
        <v>9419176</v>
      </c>
      <c r="E25">
        <v>3946167</v>
      </c>
      <c r="F25">
        <v>44621225</v>
      </c>
      <c r="G25">
        <v>2937859</v>
      </c>
      <c r="H25">
        <v>110802</v>
      </c>
      <c r="I25">
        <v>18153584</v>
      </c>
      <c r="J25">
        <v>9809668</v>
      </c>
      <c r="K25">
        <v>6395336</v>
      </c>
      <c r="L25">
        <v>72586</v>
      </c>
    </row>
    <row r="26" spans="1:12" x14ac:dyDescent="0.2">
      <c r="A26">
        <v>1240</v>
      </c>
      <c r="B26">
        <v>50755235</v>
      </c>
      <c r="C26">
        <v>42571282</v>
      </c>
      <c r="D26">
        <v>3677768</v>
      </c>
      <c r="E26">
        <v>1438475</v>
      </c>
      <c r="F26">
        <v>26545701</v>
      </c>
      <c r="G26">
        <v>3457835</v>
      </c>
      <c r="H26">
        <v>467066</v>
      </c>
      <c r="I26">
        <v>8889978</v>
      </c>
      <c r="J26">
        <v>4938191</v>
      </c>
      <c r="K26">
        <v>3068895</v>
      </c>
      <c r="L26">
        <v>176867</v>
      </c>
    </row>
    <row r="27" spans="1:12" x14ac:dyDescent="0.2">
      <c r="A27">
        <v>1250</v>
      </c>
      <c r="B27">
        <v>32496445</v>
      </c>
      <c r="C27">
        <v>27290263</v>
      </c>
      <c r="D27">
        <v>2411280</v>
      </c>
      <c r="E27">
        <v>885894</v>
      </c>
      <c r="F27">
        <v>16939363</v>
      </c>
      <c r="G27">
        <v>1940939</v>
      </c>
      <c r="H27">
        <v>172488</v>
      </c>
      <c r="I27">
        <v>5998681</v>
      </c>
      <c r="J27">
        <v>3133465</v>
      </c>
      <c r="K27">
        <v>1970404</v>
      </c>
      <c r="L27">
        <v>102313</v>
      </c>
    </row>
    <row r="28" spans="1:12" x14ac:dyDescent="0.2">
      <c r="A28">
        <v>1260</v>
      </c>
      <c r="B28">
        <v>18258790</v>
      </c>
      <c r="C28">
        <v>15281019</v>
      </c>
      <c r="D28">
        <v>1266488</v>
      </c>
      <c r="E28">
        <v>552581</v>
      </c>
      <c r="F28">
        <v>9606338</v>
      </c>
      <c r="G28">
        <v>1516896</v>
      </c>
      <c r="H28">
        <v>294578</v>
      </c>
      <c r="I28">
        <v>2891297</v>
      </c>
      <c r="J28">
        <v>1804726</v>
      </c>
      <c r="K28">
        <v>1098491</v>
      </c>
      <c r="L28">
        <v>74554</v>
      </c>
    </row>
    <row r="29" spans="1:12" x14ac:dyDescent="0.2">
      <c r="A29">
        <v>1270</v>
      </c>
      <c r="B29">
        <v>46618668</v>
      </c>
      <c r="C29">
        <v>42949904</v>
      </c>
      <c r="D29">
        <v>11827271</v>
      </c>
      <c r="E29">
        <v>4108022</v>
      </c>
      <c r="F29">
        <v>22786144</v>
      </c>
      <c r="G29">
        <v>3202121</v>
      </c>
      <c r="H29">
        <v>1472946</v>
      </c>
      <c r="I29">
        <v>5134368</v>
      </c>
      <c r="J29">
        <v>2010041</v>
      </c>
      <c r="K29">
        <v>1590043</v>
      </c>
      <c r="L29">
        <v>68680</v>
      </c>
    </row>
    <row r="30" spans="1:12" x14ac:dyDescent="0.2">
      <c r="A30">
        <v>1280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</row>
    <row r="31" spans="1:12" x14ac:dyDescent="0.2">
      <c r="A31">
        <v>1290</v>
      </c>
      <c r="B31">
        <v>77150482</v>
      </c>
      <c r="C31">
        <v>62675599</v>
      </c>
      <c r="D31">
        <v>8936377</v>
      </c>
      <c r="E31">
        <v>3724705</v>
      </c>
      <c r="F31">
        <v>37282914</v>
      </c>
      <c r="G31">
        <v>2613437</v>
      </c>
      <c r="H31">
        <v>82111</v>
      </c>
      <c r="I31">
        <v>13842871</v>
      </c>
      <c r="J31">
        <v>8788971</v>
      </c>
      <c r="K31">
        <v>5612706</v>
      </c>
      <c r="L31">
        <v>73206</v>
      </c>
    </row>
    <row r="32" spans="1:12" x14ac:dyDescent="0.2">
      <c r="A32">
        <v>1300</v>
      </c>
      <c r="B32">
        <v>6228137</v>
      </c>
      <c r="C32">
        <v>4691768</v>
      </c>
      <c r="D32">
        <v>866495</v>
      </c>
      <c r="E32">
        <v>327867</v>
      </c>
      <c r="F32">
        <v>2514738</v>
      </c>
      <c r="G32">
        <v>79167</v>
      </c>
      <c r="H32">
        <v>1299</v>
      </c>
      <c r="I32">
        <v>1231368</v>
      </c>
      <c r="J32">
        <v>937438</v>
      </c>
      <c r="K32">
        <v>576135</v>
      </c>
      <c r="L32">
        <v>22796</v>
      </c>
    </row>
    <row r="33" spans="1:12" x14ac:dyDescent="0.2">
      <c r="A33">
        <v>1310</v>
      </c>
      <c r="B33">
        <v>1502439816</v>
      </c>
      <c r="C33">
        <v>1277167994</v>
      </c>
      <c r="D33">
        <v>208608336</v>
      </c>
      <c r="E33">
        <v>77091044</v>
      </c>
      <c r="F33">
        <v>723508067</v>
      </c>
      <c r="G33">
        <v>64285817</v>
      </c>
      <c r="H33">
        <v>9494176</v>
      </c>
      <c r="I33">
        <v>280765774</v>
      </c>
      <c r="J33">
        <v>136671131</v>
      </c>
      <c r="K33">
        <v>81386006</v>
      </c>
      <c r="L33">
        <v>7214685</v>
      </c>
    </row>
  </sheetData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workbookViewId="0"/>
  </sheetViews>
  <sheetFormatPr defaultRowHeight="12.75" x14ac:dyDescent="0.2"/>
  <sheetData>
    <row r="1" spans="1:2" x14ac:dyDescent="0.2">
      <c r="A1">
        <v>1400</v>
      </c>
      <c r="B1">
        <v>4610527</v>
      </c>
    </row>
    <row r="2" spans="1:2" x14ac:dyDescent="0.2">
      <c r="A2">
        <v>1410</v>
      </c>
      <c r="B2">
        <v>759586</v>
      </c>
    </row>
    <row r="3" spans="1:2" x14ac:dyDescent="0.2">
      <c r="A3">
        <v>1420</v>
      </c>
      <c r="B3">
        <v>19914015</v>
      </c>
    </row>
    <row r="4" spans="1:2" x14ac:dyDescent="0.2">
      <c r="A4">
        <v>1430</v>
      </c>
      <c r="B4">
        <v>10221583</v>
      </c>
    </row>
    <row r="5" spans="1:2" x14ac:dyDescent="0.2">
      <c r="A5">
        <v>1440</v>
      </c>
      <c r="B5">
        <v>200701</v>
      </c>
    </row>
    <row r="6" spans="1:2" x14ac:dyDescent="0.2">
      <c r="A6">
        <v>1450</v>
      </c>
      <c r="B6">
        <v>18157</v>
      </c>
    </row>
    <row r="7" spans="1:2" x14ac:dyDescent="0.2">
      <c r="A7">
        <v>1460</v>
      </c>
      <c r="B7">
        <v>47852053</v>
      </c>
    </row>
    <row r="8" spans="1:2" x14ac:dyDescent="0.2">
      <c r="A8">
        <v>1470</v>
      </c>
      <c r="B8">
        <v>30010553</v>
      </c>
    </row>
    <row r="9" spans="1:2" x14ac:dyDescent="0.2">
      <c r="A9">
        <v>1480</v>
      </c>
      <c r="B9">
        <v>1634748</v>
      </c>
    </row>
    <row r="10" spans="1:2" x14ac:dyDescent="0.2">
      <c r="A10">
        <v>1490</v>
      </c>
      <c r="B10">
        <v>698068</v>
      </c>
    </row>
    <row r="11" spans="1:2" x14ac:dyDescent="0.2">
      <c r="A11">
        <v>1500</v>
      </c>
      <c r="B11">
        <v>5066539</v>
      </c>
    </row>
    <row r="12" spans="1:2" x14ac:dyDescent="0.2">
      <c r="A12">
        <v>1510</v>
      </c>
      <c r="B12">
        <v>3241913</v>
      </c>
    </row>
    <row r="13" spans="1:2" x14ac:dyDescent="0.2">
      <c r="A13">
        <v>1520</v>
      </c>
      <c r="B13">
        <v>9219804</v>
      </c>
    </row>
  </sheetData>
  <phoneticPr fontId="0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workbookViewId="0"/>
  </sheetViews>
  <sheetFormatPr defaultRowHeight="12.75" x14ac:dyDescent="0.2"/>
  <sheetData>
    <row r="1" spans="1:14" x14ac:dyDescent="0.2">
      <c r="A1">
        <v>2010</v>
      </c>
      <c r="B1">
        <v>577641473</v>
      </c>
      <c r="C1">
        <v>511630333</v>
      </c>
      <c r="D1">
        <v>66011140</v>
      </c>
      <c r="E1">
        <v>511043410</v>
      </c>
      <c r="F1">
        <v>105913653</v>
      </c>
      <c r="G1">
        <v>41571993</v>
      </c>
      <c r="H1">
        <v>248299715</v>
      </c>
      <c r="I1">
        <v>22491053</v>
      </c>
      <c r="J1">
        <v>577514</v>
      </c>
      <c r="K1">
        <v>134338989</v>
      </c>
      <c r="L1">
        <v>37363608</v>
      </c>
      <c r="M1">
        <v>27892565</v>
      </c>
      <c r="N1">
        <v>1341890</v>
      </c>
    </row>
    <row r="2" spans="1:14" x14ac:dyDescent="0.2">
      <c r="A2">
        <v>2020</v>
      </c>
      <c r="B2">
        <v>167590250</v>
      </c>
      <c r="C2">
        <v>159924476</v>
      </c>
      <c r="D2">
        <v>7665774</v>
      </c>
      <c r="E2">
        <v>154403131</v>
      </c>
      <c r="F2">
        <v>33861850</v>
      </c>
      <c r="G2">
        <v>14843240</v>
      </c>
      <c r="H2">
        <v>78666023</v>
      </c>
      <c r="I2">
        <v>6641087</v>
      </c>
      <c r="J2">
        <v>5020</v>
      </c>
      <c r="K2">
        <v>35234171</v>
      </c>
      <c r="L2">
        <v>7850294</v>
      </c>
      <c r="M2">
        <v>5324225</v>
      </c>
      <c r="N2">
        <v>12600</v>
      </c>
    </row>
    <row r="3" spans="1:14" x14ac:dyDescent="0.2">
      <c r="A3">
        <v>2030</v>
      </c>
      <c r="B3">
        <v>1351</v>
      </c>
      <c r="C3">
        <v>445</v>
      </c>
      <c r="D3">
        <v>906</v>
      </c>
      <c r="E3">
        <v>1268</v>
      </c>
      <c r="F3">
        <v>608</v>
      </c>
      <c r="G3">
        <v>207</v>
      </c>
      <c r="H3">
        <v>525</v>
      </c>
      <c r="I3">
        <v>11</v>
      </c>
      <c r="J3">
        <v>0</v>
      </c>
      <c r="K3">
        <v>124</v>
      </c>
      <c r="L3">
        <v>71</v>
      </c>
      <c r="M3">
        <v>12</v>
      </c>
      <c r="N3">
        <v>0</v>
      </c>
    </row>
    <row r="4" spans="1:14" x14ac:dyDescent="0.2">
      <c r="A4">
        <v>2040</v>
      </c>
      <c r="B4">
        <v>917854</v>
      </c>
      <c r="C4">
        <v>915978</v>
      </c>
      <c r="D4">
        <v>1876</v>
      </c>
      <c r="E4">
        <v>857792</v>
      </c>
      <c r="F4">
        <v>158090</v>
      </c>
      <c r="G4">
        <v>119443</v>
      </c>
      <c r="H4">
        <v>555224</v>
      </c>
      <c r="I4">
        <v>41075</v>
      </c>
      <c r="J4">
        <v>3</v>
      </c>
      <c r="K4">
        <v>103403</v>
      </c>
      <c r="L4">
        <v>44558</v>
      </c>
      <c r="M4">
        <v>15489</v>
      </c>
      <c r="N4">
        <v>15</v>
      </c>
    </row>
    <row r="5" spans="1:14" x14ac:dyDescent="0.2">
      <c r="A5">
        <v>2050</v>
      </c>
      <c r="B5">
        <v>1121490</v>
      </c>
      <c r="C5">
        <v>1097100</v>
      </c>
      <c r="D5">
        <v>24390</v>
      </c>
      <c r="E5">
        <v>772348</v>
      </c>
      <c r="F5">
        <v>733081</v>
      </c>
      <c r="G5">
        <v>0</v>
      </c>
      <c r="H5">
        <v>0</v>
      </c>
      <c r="I5">
        <v>474</v>
      </c>
      <c r="J5">
        <v>0</v>
      </c>
      <c r="K5">
        <v>38793</v>
      </c>
      <c r="L5">
        <v>157718</v>
      </c>
      <c r="M5">
        <v>191424</v>
      </c>
      <c r="N5">
        <v>0</v>
      </c>
    </row>
    <row r="6" spans="1:14" x14ac:dyDescent="0.2">
      <c r="A6">
        <v>2060</v>
      </c>
      <c r="B6">
        <v>301695</v>
      </c>
      <c r="C6">
        <v>127049</v>
      </c>
      <c r="D6">
        <v>174646</v>
      </c>
      <c r="E6">
        <v>258574</v>
      </c>
      <c r="F6">
        <v>188365</v>
      </c>
      <c r="G6">
        <v>954</v>
      </c>
      <c r="H6">
        <v>32750</v>
      </c>
      <c r="I6">
        <v>3</v>
      </c>
      <c r="J6">
        <v>0</v>
      </c>
      <c r="K6">
        <v>37456</v>
      </c>
      <c r="L6">
        <v>33891</v>
      </c>
      <c r="M6">
        <v>9230</v>
      </c>
      <c r="N6">
        <v>0</v>
      </c>
    </row>
    <row r="7" spans="1:14" x14ac:dyDescent="0.2">
      <c r="A7">
        <v>2070</v>
      </c>
      <c r="B7">
        <v>12931</v>
      </c>
      <c r="C7">
        <v>8872</v>
      </c>
      <c r="D7">
        <v>4059</v>
      </c>
      <c r="E7">
        <v>11608</v>
      </c>
      <c r="F7">
        <v>2785</v>
      </c>
      <c r="G7">
        <v>2089</v>
      </c>
      <c r="H7">
        <v>7593</v>
      </c>
      <c r="I7">
        <v>475</v>
      </c>
      <c r="J7">
        <v>73</v>
      </c>
      <c r="K7">
        <v>755</v>
      </c>
      <c r="L7">
        <v>373</v>
      </c>
      <c r="M7">
        <v>950</v>
      </c>
      <c r="N7">
        <v>0</v>
      </c>
    </row>
    <row r="8" spans="1:14" x14ac:dyDescent="0.2">
      <c r="A8">
        <v>2080</v>
      </c>
      <c r="B8">
        <v>1056</v>
      </c>
      <c r="C8">
        <v>1056</v>
      </c>
      <c r="D8">
        <v>0</v>
      </c>
      <c r="E8">
        <v>1056</v>
      </c>
      <c r="F8">
        <v>0</v>
      </c>
      <c r="G8">
        <v>0</v>
      </c>
      <c r="H8">
        <v>0</v>
      </c>
      <c r="I8">
        <v>0</v>
      </c>
      <c r="J8">
        <v>0</v>
      </c>
      <c r="K8">
        <v>1056</v>
      </c>
      <c r="L8">
        <v>0</v>
      </c>
      <c r="M8">
        <v>0</v>
      </c>
      <c r="N8">
        <v>0</v>
      </c>
    </row>
    <row r="9" spans="1:14" x14ac:dyDescent="0.2">
      <c r="A9">
        <v>2090</v>
      </c>
      <c r="B9">
        <v>123212210</v>
      </c>
      <c r="C9">
        <v>117207387</v>
      </c>
      <c r="D9">
        <v>6004823</v>
      </c>
      <c r="E9">
        <v>113578471</v>
      </c>
      <c r="F9">
        <v>25187871</v>
      </c>
      <c r="G9">
        <v>11668992</v>
      </c>
      <c r="H9">
        <v>65171279</v>
      </c>
      <c r="I9">
        <v>6213658</v>
      </c>
      <c r="J9">
        <v>3546</v>
      </c>
      <c r="K9">
        <v>17005663</v>
      </c>
      <c r="L9">
        <v>5573607</v>
      </c>
      <c r="M9">
        <v>4049112</v>
      </c>
      <c r="N9">
        <v>11020</v>
      </c>
    </row>
    <row r="10" spans="1:14" x14ac:dyDescent="0.2">
      <c r="A10">
        <v>2091</v>
      </c>
      <c r="B10">
        <v>21296469</v>
      </c>
      <c r="C10">
        <v>20215648</v>
      </c>
      <c r="D10">
        <v>1080821</v>
      </c>
      <c r="E10">
        <v>19097265</v>
      </c>
      <c r="F10">
        <v>6608775</v>
      </c>
      <c r="G10">
        <v>2792821</v>
      </c>
      <c r="H10">
        <v>10031446</v>
      </c>
      <c r="I10">
        <v>189764</v>
      </c>
      <c r="J10">
        <v>513</v>
      </c>
      <c r="K10">
        <v>2267280</v>
      </c>
      <c r="L10">
        <v>1574514</v>
      </c>
      <c r="M10">
        <v>623898</v>
      </c>
      <c r="N10">
        <v>792</v>
      </c>
    </row>
    <row r="11" spans="1:14" x14ac:dyDescent="0.2">
      <c r="A11">
        <v>2100</v>
      </c>
      <c r="B11">
        <v>123679</v>
      </c>
      <c r="C11">
        <v>118147</v>
      </c>
      <c r="D11">
        <v>5532</v>
      </c>
      <c r="E11">
        <v>116049</v>
      </c>
      <c r="F11">
        <v>79929</v>
      </c>
      <c r="G11">
        <v>23681</v>
      </c>
      <c r="H11">
        <v>12926</v>
      </c>
      <c r="I11">
        <v>2530</v>
      </c>
      <c r="J11">
        <v>0</v>
      </c>
      <c r="K11">
        <v>20664</v>
      </c>
      <c r="L11">
        <v>2628</v>
      </c>
      <c r="M11">
        <v>4956</v>
      </c>
      <c r="N11">
        <v>46</v>
      </c>
    </row>
    <row r="12" spans="1:14" x14ac:dyDescent="0.2">
      <c r="A12">
        <v>2110</v>
      </c>
      <c r="B12">
        <v>114102</v>
      </c>
      <c r="C12">
        <v>108717</v>
      </c>
      <c r="D12">
        <v>5385</v>
      </c>
      <c r="E12">
        <v>107155</v>
      </c>
      <c r="F12">
        <v>77297</v>
      </c>
      <c r="G12">
        <v>22721</v>
      </c>
      <c r="H12">
        <v>8088</v>
      </c>
      <c r="I12">
        <v>2526</v>
      </c>
      <c r="J12">
        <v>0</v>
      </c>
      <c r="K12">
        <v>19244</v>
      </c>
      <c r="L12">
        <v>2190</v>
      </c>
      <c r="M12">
        <v>4737</v>
      </c>
      <c r="N12">
        <v>20</v>
      </c>
    </row>
    <row r="13" spans="1:14" x14ac:dyDescent="0.2">
      <c r="A13">
        <v>2120</v>
      </c>
      <c r="B13">
        <v>9577</v>
      </c>
      <c r="C13">
        <v>9430</v>
      </c>
      <c r="D13">
        <v>147</v>
      </c>
      <c r="E13">
        <v>8894</v>
      </c>
      <c r="F13">
        <v>2632</v>
      </c>
      <c r="G13">
        <v>960</v>
      </c>
      <c r="H13">
        <v>4838</v>
      </c>
      <c r="I13">
        <v>4</v>
      </c>
      <c r="J13">
        <v>0</v>
      </c>
      <c r="K13">
        <v>1420</v>
      </c>
      <c r="L13">
        <v>438</v>
      </c>
      <c r="M13">
        <v>219</v>
      </c>
      <c r="N13">
        <v>26</v>
      </c>
    </row>
    <row r="14" spans="1:14" x14ac:dyDescent="0.2">
      <c r="A14">
        <v>2130</v>
      </c>
      <c r="B14">
        <v>2794009</v>
      </c>
      <c r="C14">
        <v>2626354</v>
      </c>
      <c r="D14">
        <v>167655</v>
      </c>
      <c r="E14">
        <v>2339952</v>
      </c>
      <c r="F14">
        <v>251068</v>
      </c>
      <c r="G14">
        <v>122413</v>
      </c>
      <c r="H14">
        <v>1662390</v>
      </c>
      <c r="I14">
        <v>130087</v>
      </c>
      <c r="J14">
        <v>804</v>
      </c>
      <c r="K14">
        <v>296407</v>
      </c>
      <c r="L14">
        <v>117576</v>
      </c>
      <c r="M14">
        <v>335791</v>
      </c>
      <c r="N14">
        <v>690</v>
      </c>
    </row>
    <row r="15" spans="1:14" x14ac:dyDescent="0.2">
      <c r="A15">
        <v>2140</v>
      </c>
      <c r="B15">
        <v>1758745</v>
      </c>
      <c r="C15">
        <v>1748898</v>
      </c>
      <c r="D15">
        <v>9847</v>
      </c>
      <c r="E15">
        <v>1758745</v>
      </c>
      <c r="F15">
        <v>0</v>
      </c>
      <c r="G15">
        <v>0</v>
      </c>
      <c r="H15">
        <v>0</v>
      </c>
      <c r="I15">
        <v>0</v>
      </c>
      <c r="J15">
        <v>0</v>
      </c>
      <c r="K15">
        <v>1758745</v>
      </c>
      <c r="L15">
        <v>0</v>
      </c>
      <c r="M15">
        <v>0</v>
      </c>
      <c r="N15">
        <v>0</v>
      </c>
    </row>
    <row r="16" spans="1:14" x14ac:dyDescent="0.2">
      <c r="A16">
        <v>2141</v>
      </c>
      <c r="B16">
        <v>1230386</v>
      </c>
      <c r="C16">
        <v>1182159</v>
      </c>
      <c r="D16">
        <v>48227</v>
      </c>
      <c r="E16">
        <v>1190645</v>
      </c>
      <c r="F16">
        <v>120298</v>
      </c>
      <c r="G16">
        <v>73253</v>
      </c>
      <c r="H16">
        <v>1008829</v>
      </c>
      <c r="I16">
        <v>17971</v>
      </c>
      <c r="J16">
        <v>31</v>
      </c>
      <c r="K16">
        <v>43547</v>
      </c>
      <c r="L16">
        <v>22468</v>
      </c>
      <c r="M16">
        <v>17273</v>
      </c>
      <c r="N16">
        <v>0</v>
      </c>
    </row>
    <row r="17" spans="1:14" x14ac:dyDescent="0.2">
      <c r="A17">
        <v>2150</v>
      </c>
      <c r="B17">
        <v>49</v>
      </c>
      <c r="C17">
        <v>49</v>
      </c>
      <c r="D17">
        <v>0</v>
      </c>
      <c r="E17">
        <v>49</v>
      </c>
      <c r="F17">
        <v>0</v>
      </c>
      <c r="G17">
        <v>0</v>
      </c>
      <c r="H17">
        <v>0</v>
      </c>
      <c r="I17">
        <v>0</v>
      </c>
      <c r="J17">
        <v>0</v>
      </c>
      <c r="K17">
        <v>49</v>
      </c>
      <c r="L17">
        <v>0</v>
      </c>
      <c r="M17">
        <v>0</v>
      </c>
      <c r="N17">
        <v>0</v>
      </c>
    </row>
    <row r="18" spans="1:14" x14ac:dyDescent="0.2">
      <c r="A18">
        <v>2160</v>
      </c>
      <c r="B18">
        <v>3751319</v>
      </c>
      <c r="C18">
        <v>3723576</v>
      </c>
      <c r="D18">
        <v>27743</v>
      </c>
      <c r="E18">
        <v>3702354</v>
      </c>
      <c r="F18">
        <v>51351</v>
      </c>
      <c r="G18">
        <v>29</v>
      </c>
      <c r="H18">
        <v>19</v>
      </c>
      <c r="I18">
        <v>18957</v>
      </c>
      <c r="J18">
        <v>0</v>
      </c>
      <c r="K18">
        <v>3632027</v>
      </c>
      <c r="L18">
        <v>36661</v>
      </c>
      <c r="M18">
        <v>12304</v>
      </c>
      <c r="N18">
        <v>0</v>
      </c>
    </row>
    <row r="19" spans="1:14" x14ac:dyDescent="0.2">
      <c r="A19">
        <v>2170</v>
      </c>
      <c r="B19">
        <v>637345</v>
      </c>
      <c r="C19">
        <v>624648</v>
      </c>
      <c r="D19">
        <v>12697</v>
      </c>
      <c r="E19">
        <v>443913</v>
      </c>
      <c r="F19">
        <v>203211</v>
      </c>
      <c r="G19">
        <v>0</v>
      </c>
      <c r="H19">
        <v>567</v>
      </c>
      <c r="I19">
        <v>14735</v>
      </c>
      <c r="J19">
        <v>0</v>
      </c>
      <c r="K19">
        <v>225400</v>
      </c>
      <c r="L19">
        <v>154907</v>
      </c>
      <c r="M19">
        <v>38516</v>
      </c>
      <c r="N19">
        <v>9</v>
      </c>
    </row>
    <row r="20" spans="1:14" x14ac:dyDescent="0.2">
      <c r="A20">
        <v>2180</v>
      </c>
      <c r="B20">
        <v>10429662</v>
      </c>
      <c r="C20">
        <v>10327110</v>
      </c>
      <c r="D20">
        <v>102552</v>
      </c>
      <c r="E20">
        <v>10273042</v>
      </c>
      <c r="F20">
        <v>276418</v>
      </c>
      <c r="G20">
        <v>39358</v>
      </c>
      <c r="H20">
        <v>182475</v>
      </c>
      <c r="I20">
        <v>11347</v>
      </c>
      <c r="J20">
        <v>50</v>
      </c>
      <c r="K20">
        <v>9802802</v>
      </c>
      <c r="L20">
        <v>131322</v>
      </c>
      <c r="M20">
        <v>25270</v>
      </c>
      <c r="N20">
        <v>28</v>
      </c>
    </row>
    <row r="21" spans="1:14" x14ac:dyDescent="0.2">
      <c r="A21">
        <v>2190</v>
      </c>
      <c r="B21">
        <v>146204219</v>
      </c>
      <c r="C21">
        <v>130601956</v>
      </c>
      <c r="D21">
        <v>15602263</v>
      </c>
      <c r="E21">
        <v>127996256</v>
      </c>
      <c r="F21">
        <v>22238812</v>
      </c>
      <c r="G21">
        <v>9661162</v>
      </c>
      <c r="H21">
        <v>66044363</v>
      </c>
      <c r="I21">
        <v>6148276</v>
      </c>
      <c r="J21">
        <v>216385</v>
      </c>
      <c r="K21">
        <v>33564805</v>
      </c>
      <c r="L21">
        <v>10548533</v>
      </c>
      <c r="M21">
        <v>7564456</v>
      </c>
      <c r="N21">
        <v>94974</v>
      </c>
    </row>
    <row r="22" spans="1:14" x14ac:dyDescent="0.2">
      <c r="A22">
        <v>2200</v>
      </c>
      <c r="B22">
        <v>17064502</v>
      </c>
      <c r="C22">
        <v>15891621</v>
      </c>
      <c r="D22">
        <v>1172881</v>
      </c>
      <c r="E22">
        <v>15202407</v>
      </c>
      <c r="F22">
        <v>1615332</v>
      </c>
      <c r="G22">
        <v>852735</v>
      </c>
      <c r="H22">
        <v>7289098</v>
      </c>
      <c r="I22">
        <v>982227</v>
      </c>
      <c r="J22">
        <v>12080</v>
      </c>
      <c r="K22">
        <v>5315750</v>
      </c>
      <c r="L22">
        <v>1045788</v>
      </c>
      <c r="M22">
        <v>811212</v>
      </c>
      <c r="N22">
        <v>5095</v>
      </c>
    </row>
    <row r="23" spans="1:14" x14ac:dyDescent="0.2">
      <c r="A23">
        <v>2210</v>
      </c>
      <c r="B23">
        <v>88235705</v>
      </c>
      <c r="C23">
        <v>79361223</v>
      </c>
      <c r="D23">
        <v>8874482</v>
      </c>
      <c r="E23">
        <v>75865848</v>
      </c>
      <c r="F23">
        <v>12552240</v>
      </c>
      <c r="G23">
        <v>5594051</v>
      </c>
      <c r="H23">
        <v>40336070</v>
      </c>
      <c r="I23">
        <v>2689110</v>
      </c>
      <c r="J23">
        <v>15643</v>
      </c>
      <c r="K23">
        <v>20288428</v>
      </c>
      <c r="L23">
        <v>7422612</v>
      </c>
      <c r="M23">
        <v>4899856</v>
      </c>
      <c r="N23">
        <v>47389</v>
      </c>
    </row>
    <row r="24" spans="1:14" x14ac:dyDescent="0.2">
      <c r="A24">
        <v>2220</v>
      </c>
      <c r="B24">
        <v>11004069</v>
      </c>
      <c r="C24">
        <v>10896607</v>
      </c>
      <c r="D24">
        <v>107462</v>
      </c>
      <c r="E24">
        <v>9470906</v>
      </c>
      <c r="F24">
        <v>856013</v>
      </c>
      <c r="G24">
        <v>425801</v>
      </c>
      <c r="H24">
        <v>5251172</v>
      </c>
      <c r="I24">
        <v>725787</v>
      </c>
      <c r="J24">
        <v>3650</v>
      </c>
      <c r="K24">
        <v>2637934</v>
      </c>
      <c r="L24">
        <v>842838</v>
      </c>
      <c r="M24">
        <v>678956</v>
      </c>
      <c r="N24">
        <v>11369</v>
      </c>
    </row>
    <row r="25" spans="1:14" x14ac:dyDescent="0.2">
      <c r="A25">
        <v>2230</v>
      </c>
      <c r="B25">
        <v>2756529</v>
      </c>
      <c r="C25">
        <v>2708139</v>
      </c>
      <c r="D25">
        <v>48390</v>
      </c>
      <c r="E25">
        <v>2390309</v>
      </c>
      <c r="F25">
        <v>176091</v>
      </c>
      <c r="G25">
        <v>80466</v>
      </c>
      <c r="H25">
        <v>1200752</v>
      </c>
      <c r="I25">
        <v>238101</v>
      </c>
      <c r="J25">
        <v>289</v>
      </c>
      <c r="K25">
        <v>775365</v>
      </c>
      <c r="L25">
        <v>198392</v>
      </c>
      <c r="M25">
        <v>165629</v>
      </c>
      <c r="N25">
        <v>2199</v>
      </c>
    </row>
    <row r="26" spans="1:14" x14ac:dyDescent="0.2">
      <c r="A26">
        <v>2240</v>
      </c>
      <c r="B26">
        <v>8132747</v>
      </c>
      <c r="C26">
        <v>8076450</v>
      </c>
      <c r="D26">
        <v>56297</v>
      </c>
      <c r="E26">
        <v>6996910</v>
      </c>
      <c r="F26">
        <v>672077</v>
      </c>
      <c r="G26">
        <v>341681</v>
      </c>
      <c r="H26">
        <v>3991992</v>
      </c>
      <c r="I26">
        <v>485854</v>
      </c>
      <c r="J26">
        <v>3351</v>
      </c>
      <c r="K26">
        <v>1846987</v>
      </c>
      <c r="L26">
        <v>632448</v>
      </c>
      <c r="M26">
        <v>494656</v>
      </c>
      <c r="N26">
        <v>8733</v>
      </c>
    </row>
    <row r="27" spans="1:14" x14ac:dyDescent="0.2">
      <c r="A27">
        <v>2250</v>
      </c>
      <c r="B27">
        <v>29899943</v>
      </c>
      <c r="C27">
        <v>24452505</v>
      </c>
      <c r="D27">
        <v>5447438</v>
      </c>
      <c r="E27">
        <v>27457095</v>
      </c>
      <c r="F27">
        <v>7215227</v>
      </c>
      <c r="G27">
        <v>2788575</v>
      </c>
      <c r="H27">
        <v>13168023</v>
      </c>
      <c r="I27">
        <v>1751152</v>
      </c>
      <c r="J27">
        <v>185012</v>
      </c>
      <c r="K27">
        <v>5322693</v>
      </c>
      <c r="L27">
        <v>1237295</v>
      </c>
      <c r="M27">
        <v>1174432</v>
      </c>
      <c r="N27">
        <v>31121</v>
      </c>
    </row>
    <row r="28" spans="1:14" x14ac:dyDescent="0.2">
      <c r="A28">
        <v>2260</v>
      </c>
      <c r="B28">
        <v>76649724</v>
      </c>
      <c r="C28">
        <v>67142464</v>
      </c>
      <c r="D28">
        <v>9507260</v>
      </c>
      <c r="E28">
        <v>65795589</v>
      </c>
      <c r="F28">
        <v>12726412</v>
      </c>
      <c r="G28">
        <v>5375903</v>
      </c>
      <c r="H28">
        <v>34595166</v>
      </c>
      <c r="I28">
        <v>2343590</v>
      </c>
      <c r="J28">
        <v>13145</v>
      </c>
      <c r="K28">
        <v>16130421</v>
      </c>
      <c r="L28">
        <v>6546847</v>
      </c>
      <c r="M28">
        <v>4255854</v>
      </c>
      <c r="N28">
        <v>51434</v>
      </c>
    </row>
    <row r="29" spans="1:14" x14ac:dyDescent="0.2">
      <c r="A29">
        <v>2270</v>
      </c>
      <c r="B29">
        <v>11734660</v>
      </c>
      <c r="C29">
        <v>7398563</v>
      </c>
      <c r="D29">
        <v>4336097</v>
      </c>
      <c r="E29">
        <v>9917335</v>
      </c>
      <c r="F29">
        <v>3612539</v>
      </c>
      <c r="G29">
        <v>1411894</v>
      </c>
      <c r="H29">
        <v>4047749</v>
      </c>
      <c r="I29">
        <v>116770</v>
      </c>
      <c r="J29">
        <v>1090</v>
      </c>
      <c r="K29">
        <v>2140277</v>
      </c>
      <c r="L29">
        <v>1139259</v>
      </c>
      <c r="M29">
        <v>658877</v>
      </c>
      <c r="N29">
        <v>19189</v>
      </c>
    </row>
    <row r="30" spans="1:14" x14ac:dyDescent="0.2">
      <c r="A30">
        <v>2300</v>
      </c>
      <c r="B30">
        <v>1304627750</v>
      </c>
      <c r="C30">
        <v>1178126960</v>
      </c>
      <c r="D30">
        <v>126500790</v>
      </c>
      <c r="E30">
        <v>1161058376</v>
      </c>
      <c r="F30">
        <v>235382025</v>
      </c>
      <c r="G30">
        <v>97814422</v>
      </c>
      <c r="H30">
        <v>581569072</v>
      </c>
      <c r="I30">
        <v>51256624</v>
      </c>
      <c r="J30">
        <v>1038199</v>
      </c>
      <c r="K30">
        <v>292850655</v>
      </c>
      <c r="L30">
        <v>82680836</v>
      </c>
      <c r="M30">
        <v>59249899</v>
      </c>
      <c r="N30">
        <v>1638639</v>
      </c>
    </row>
  </sheetData>
  <phoneticPr fontId="0" type="noConversion"/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workbookViewId="0"/>
  </sheetViews>
  <sheetFormatPr defaultRowHeight="12.75" x14ac:dyDescent="0.2"/>
  <sheetData>
    <row r="1" spans="1:2" x14ac:dyDescent="0.2">
      <c r="A1">
        <v>2400</v>
      </c>
      <c r="B1">
        <v>7039888</v>
      </c>
    </row>
    <row r="2" spans="1:2" x14ac:dyDescent="0.2">
      <c r="A2">
        <v>2410</v>
      </c>
      <c r="B2">
        <v>1130387</v>
      </c>
    </row>
    <row r="3" spans="1:2" x14ac:dyDescent="0.2">
      <c r="A3">
        <v>2420</v>
      </c>
      <c r="B3">
        <v>15577865</v>
      </c>
    </row>
    <row r="4" spans="1:2" x14ac:dyDescent="0.2">
      <c r="A4">
        <v>2430</v>
      </c>
      <c r="B4">
        <v>7024861</v>
      </c>
    </row>
    <row r="5" spans="1:2" x14ac:dyDescent="0.2">
      <c r="A5">
        <v>2440</v>
      </c>
      <c r="B5">
        <v>83617</v>
      </c>
    </row>
    <row r="6" spans="1:2" x14ac:dyDescent="0.2">
      <c r="A6">
        <v>2450</v>
      </c>
      <c r="B6">
        <v>8008</v>
      </c>
    </row>
    <row r="7" spans="1:2" x14ac:dyDescent="0.2">
      <c r="A7">
        <v>2460</v>
      </c>
      <c r="B7">
        <v>65224799</v>
      </c>
    </row>
    <row r="8" spans="1:2" x14ac:dyDescent="0.2">
      <c r="A8">
        <v>2470</v>
      </c>
      <c r="B8">
        <v>36294865</v>
      </c>
    </row>
    <row r="9" spans="1:2" x14ac:dyDescent="0.2">
      <c r="A9">
        <v>2480</v>
      </c>
      <c r="B9">
        <v>2517186</v>
      </c>
    </row>
    <row r="10" spans="1:2" x14ac:dyDescent="0.2">
      <c r="A10">
        <v>2490</v>
      </c>
      <c r="B10">
        <v>812857</v>
      </c>
    </row>
    <row r="11" spans="1:2" x14ac:dyDescent="0.2">
      <c r="A11">
        <v>2500</v>
      </c>
      <c r="B11">
        <v>8265573</v>
      </c>
    </row>
    <row r="12" spans="1:2" x14ac:dyDescent="0.2">
      <c r="A12">
        <v>2510</v>
      </c>
      <c r="B12">
        <v>4049111</v>
      </c>
    </row>
    <row r="13" spans="1:2" x14ac:dyDescent="0.2">
      <c r="A13">
        <v>2520</v>
      </c>
      <c r="B13">
        <v>3435492</v>
      </c>
    </row>
    <row r="14" spans="1:2" x14ac:dyDescent="0.2">
      <c r="A14">
        <v>2530</v>
      </c>
      <c r="B14">
        <v>5496242</v>
      </c>
    </row>
    <row r="15" spans="1:2" x14ac:dyDescent="0.2">
      <c r="A15">
        <v>2540</v>
      </c>
      <c r="B15">
        <v>3541822</v>
      </c>
    </row>
    <row r="16" spans="1:2" x14ac:dyDescent="0.2">
      <c r="A16">
        <v>2600</v>
      </c>
      <c r="B16">
        <v>75763911</v>
      </c>
    </row>
    <row r="17" spans="1:2" x14ac:dyDescent="0.2">
      <c r="A17">
        <v>2610</v>
      </c>
      <c r="B17">
        <v>6290259</v>
      </c>
    </row>
  </sheetData>
  <phoneticPr fontId="0" type="noConversion"/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workbookViewId="0"/>
  </sheetViews>
  <sheetFormatPr defaultRowHeight="12.75" x14ac:dyDescent="0.2"/>
  <sheetData>
    <row r="1" spans="1:14" x14ac:dyDescent="0.2">
      <c r="A1">
        <v>3010</v>
      </c>
      <c r="B1">
        <v>21020986</v>
      </c>
      <c r="C1">
        <v>3469475</v>
      </c>
      <c r="D1">
        <v>7820870</v>
      </c>
      <c r="E1">
        <v>373205</v>
      </c>
      <c r="F1">
        <v>564758</v>
      </c>
      <c r="G1">
        <v>231539</v>
      </c>
      <c r="H1">
        <v>403923</v>
      </c>
      <c r="I1">
        <v>1928500</v>
      </c>
      <c r="J1">
        <v>1321014</v>
      </c>
      <c r="K1">
        <v>2372328</v>
      </c>
      <c r="L1">
        <v>133369</v>
      </c>
      <c r="M1">
        <v>504381</v>
      </c>
      <c r="N1">
        <v>9578</v>
      </c>
    </row>
    <row r="2" spans="1:14" x14ac:dyDescent="0.2">
      <c r="A2">
        <v>3020</v>
      </c>
      <c r="B2">
        <v>7111204</v>
      </c>
      <c r="C2">
        <v>711274</v>
      </c>
      <c r="D2">
        <v>3356894</v>
      </c>
      <c r="E2">
        <v>169117</v>
      </c>
      <c r="F2">
        <v>175470</v>
      </c>
      <c r="G2">
        <v>129690</v>
      </c>
      <c r="H2">
        <v>56289</v>
      </c>
      <c r="I2">
        <v>1185714</v>
      </c>
      <c r="J2">
        <v>280</v>
      </c>
      <c r="K2">
        <v>489488</v>
      </c>
      <c r="L2">
        <v>80968</v>
      </c>
      <c r="M2">
        <v>300194</v>
      </c>
      <c r="N2">
        <v>6460</v>
      </c>
    </row>
    <row r="3" spans="1:14" x14ac:dyDescent="0.2">
      <c r="A3">
        <v>3030</v>
      </c>
      <c r="B3">
        <v>4956134</v>
      </c>
      <c r="C3">
        <v>457966</v>
      </c>
      <c r="D3">
        <v>953375</v>
      </c>
      <c r="E3">
        <v>63819</v>
      </c>
      <c r="F3">
        <v>100459</v>
      </c>
      <c r="G3">
        <v>31290</v>
      </c>
      <c r="H3">
        <v>27724</v>
      </c>
      <c r="I3">
        <v>263254</v>
      </c>
      <c r="J3">
        <v>1217974</v>
      </c>
      <c r="K3">
        <v>1726966</v>
      </c>
      <c r="L3">
        <v>47421</v>
      </c>
      <c r="M3">
        <v>0</v>
      </c>
      <c r="N3">
        <v>0</v>
      </c>
    </row>
    <row r="4" spans="1:14" x14ac:dyDescent="0.2">
      <c r="A4">
        <v>3040</v>
      </c>
      <c r="B4">
        <v>8953648</v>
      </c>
      <c r="C4">
        <v>2300235</v>
      </c>
      <c r="D4">
        <v>3510601</v>
      </c>
      <c r="E4">
        <v>140269</v>
      </c>
      <c r="F4">
        <v>288829</v>
      </c>
      <c r="G4">
        <v>70559</v>
      </c>
      <c r="H4">
        <v>319910</v>
      </c>
      <c r="I4">
        <v>479532</v>
      </c>
      <c r="J4">
        <v>102760</v>
      </c>
      <c r="K4">
        <v>155874</v>
      </c>
      <c r="L4">
        <v>4980</v>
      </c>
      <c r="M4">
        <v>204187</v>
      </c>
      <c r="N4">
        <v>3118</v>
      </c>
    </row>
    <row r="5" spans="1:14" x14ac:dyDescent="0.2">
      <c r="A5">
        <v>3041</v>
      </c>
      <c r="B5">
        <v>2104550</v>
      </c>
      <c r="C5">
        <v>443385</v>
      </c>
      <c r="D5">
        <v>1192028</v>
      </c>
      <c r="E5">
        <v>40042</v>
      </c>
      <c r="F5">
        <v>132526</v>
      </c>
      <c r="G5">
        <v>47526</v>
      </c>
      <c r="H5">
        <v>24671</v>
      </c>
      <c r="I5">
        <v>9587</v>
      </c>
      <c r="J5">
        <v>0</v>
      </c>
      <c r="K5">
        <v>0</v>
      </c>
      <c r="L5">
        <v>1827</v>
      </c>
      <c r="M5">
        <v>0</v>
      </c>
      <c r="N5">
        <v>4</v>
      </c>
    </row>
    <row r="6" spans="1:14" x14ac:dyDescent="0.2">
      <c r="A6">
        <v>3050</v>
      </c>
      <c r="B6">
        <v>137117</v>
      </c>
      <c r="C6">
        <v>34131</v>
      </c>
      <c r="D6">
        <v>95187</v>
      </c>
      <c r="E6">
        <v>77</v>
      </c>
      <c r="F6">
        <v>2720</v>
      </c>
      <c r="G6">
        <v>750</v>
      </c>
      <c r="H6">
        <v>333</v>
      </c>
      <c r="I6">
        <v>9</v>
      </c>
      <c r="J6">
        <v>0</v>
      </c>
      <c r="K6">
        <v>0</v>
      </c>
      <c r="L6">
        <v>2440</v>
      </c>
      <c r="M6">
        <v>0</v>
      </c>
      <c r="N6">
        <v>0</v>
      </c>
    </row>
    <row r="7" spans="1:14" x14ac:dyDescent="0.2">
      <c r="A7">
        <v>3060</v>
      </c>
      <c r="B7">
        <v>18994913</v>
      </c>
      <c r="C7">
        <v>2784348</v>
      </c>
      <c r="D7">
        <v>5355409</v>
      </c>
      <c r="E7">
        <v>192531</v>
      </c>
      <c r="F7">
        <v>651255</v>
      </c>
      <c r="G7">
        <v>166849</v>
      </c>
      <c r="H7">
        <v>243789</v>
      </c>
      <c r="I7">
        <v>1784916</v>
      </c>
      <c r="J7">
        <v>269553</v>
      </c>
      <c r="K7">
        <v>6194379</v>
      </c>
      <c r="L7">
        <v>456549</v>
      </c>
      <c r="M7">
        <v>54246</v>
      </c>
      <c r="N7">
        <v>2082</v>
      </c>
    </row>
    <row r="8" spans="1:14" x14ac:dyDescent="0.2">
      <c r="A8">
        <v>3070</v>
      </c>
      <c r="B8">
        <v>8984271</v>
      </c>
      <c r="C8">
        <v>545880</v>
      </c>
      <c r="D8">
        <v>1190242</v>
      </c>
      <c r="E8">
        <v>42455</v>
      </c>
      <c r="F8">
        <v>215889</v>
      </c>
      <c r="G8">
        <v>46725</v>
      </c>
      <c r="H8">
        <v>25879</v>
      </c>
      <c r="I8">
        <v>1537424</v>
      </c>
      <c r="J8">
        <v>30150</v>
      </c>
      <c r="K8">
        <v>5083228</v>
      </c>
      <c r="L8">
        <v>177421</v>
      </c>
      <c r="M8">
        <v>524</v>
      </c>
      <c r="N8">
        <v>16</v>
      </c>
    </row>
    <row r="9" spans="1:14" x14ac:dyDescent="0.2">
      <c r="A9">
        <v>3080</v>
      </c>
      <c r="B9">
        <v>5452225</v>
      </c>
      <c r="C9">
        <v>1747214</v>
      </c>
      <c r="D9">
        <v>2307484</v>
      </c>
      <c r="E9">
        <v>63211</v>
      </c>
      <c r="F9">
        <v>293810</v>
      </c>
      <c r="G9">
        <v>43373</v>
      </c>
      <c r="H9">
        <v>98849</v>
      </c>
      <c r="I9">
        <v>44400</v>
      </c>
      <c r="J9">
        <v>238728</v>
      </c>
      <c r="K9">
        <v>88205</v>
      </c>
      <c r="L9">
        <v>19649</v>
      </c>
      <c r="M9">
        <v>30116</v>
      </c>
      <c r="N9">
        <v>1092</v>
      </c>
    </row>
    <row r="10" spans="1:14" x14ac:dyDescent="0.2">
      <c r="A10">
        <v>3081</v>
      </c>
      <c r="B10">
        <v>1388336</v>
      </c>
      <c r="C10">
        <v>336111</v>
      </c>
      <c r="D10">
        <v>755481</v>
      </c>
      <c r="E10">
        <v>26894</v>
      </c>
      <c r="F10">
        <v>117406</v>
      </c>
      <c r="G10">
        <v>35751</v>
      </c>
      <c r="H10">
        <v>13269</v>
      </c>
      <c r="I10">
        <v>17461</v>
      </c>
      <c r="J10">
        <v>16</v>
      </c>
      <c r="K10">
        <v>165</v>
      </c>
      <c r="L10">
        <v>6663</v>
      </c>
      <c r="M10">
        <v>0</v>
      </c>
      <c r="N10">
        <v>127</v>
      </c>
    </row>
    <row r="11" spans="1:14" x14ac:dyDescent="0.2">
      <c r="A11">
        <v>3082</v>
      </c>
      <c r="B11">
        <v>195570</v>
      </c>
      <c r="C11">
        <v>13715</v>
      </c>
      <c r="D11">
        <v>162309</v>
      </c>
      <c r="E11">
        <v>207</v>
      </c>
      <c r="F11">
        <v>3749</v>
      </c>
      <c r="G11">
        <v>987</v>
      </c>
      <c r="H11">
        <v>298</v>
      </c>
      <c r="I11">
        <v>760</v>
      </c>
      <c r="J11">
        <v>0</v>
      </c>
      <c r="K11">
        <v>0</v>
      </c>
      <c r="L11">
        <v>6228</v>
      </c>
      <c r="M11">
        <v>0</v>
      </c>
      <c r="N11">
        <v>0</v>
      </c>
    </row>
    <row r="12" spans="1:14" x14ac:dyDescent="0.2">
      <c r="A12">
        <v>3090</v>
      </c>
      <c r="B12">
        <v>79298954</v>
      </c>
      <c r="C12">
        <v>12843734</v>
      </c>
      <c r="D12">
        <v>26699880</v>
      </c>
      <c r="E12">
        <v>1111827</v>
      </c>
      <c r="F12">
        <v>2546871</v>
      </c>
      <c r="G12">
        <v>805039</v>
      </c>
      <c r="H12">
        <v>1214934</v>
      </c>
      <c r="I12">
        <v>7251557</v>
      </c>
      <c r="J12">
        <v>3180475</v>
      </c>
      <c r="K12">
        <v>16110633</v>
      </c>
      <c r="L12">
        <v>937515</v>
      </c>
      <c r="M12">
        <v>1093648</v>
      </c>
      <c r="N12">
        <v>22477</v>
      </c>
    </row>
  </sheetData>
  <phoneticPr fontId="0" type="noConversion"/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H27" sqref="H27"/>
    </sheetView>
  </sheetViews>
  <sheetFormatPr defaultRowHeight="12.75" x14ac:dyDescent="0.2"/>
  <sheetData>
    <row r="1" spans="1:6" x14ac:dyDescent="0.2">
      <c r="A1">
        <v>4010</v>
      </c>
      <c r="B1">
        <v>77265342</v>
      </c>
      <c r="C1">
        <v>61289925</v>
      </c>
      <c r="D1">
        <v>3358934</v>
      </c>
      <c r="E1">
        <v>879658</v>
      </c>
      <c r="F1">
        <v>11736825</v>
      </c>
    </row>
    <row r="2" spans="1:6" x14ac:dyDescent="0.2">
      <c r="A2">
        <v>4020</v>
      </c>
      <c r="B2">
        <v>50685594</v>
      </c>
      <c r="C2">
        <v>39038287</v>
      </c>
      <c r="D2">
        <v>2741713</v>
      </c>
      <c r="E2">
        <v>690467</v>
      </c>
      <c r="F2">
        <v>8215127</v>
      </c>
    </row>
    <row r="3" spans="1:6" x14ac:dyDescent="0.2">
      <c r="A3">
        <v>4030</v>
      </c>
      <c r="B3">
        <v>301575</v>
      </c>
      <c r="C3">
        <v>249460</v>
      </c>
      <c r="D3">
        <v>3741</v>
      </c>
      <c r="E3">
        <v>2555</v>
      </c>
      <c r="F3">
        <v>45819</v>
      </c>
    </row>
    <row r="4" spans="1:6" x14ac:dyDescent="0.2">
      <c r="A4">
        <v>4040</v>
      </c>
      <c r="B4">
        <v>26278173</v>
      </c>
      <c r="C4">
        <v>22002178</v>
      </c>
      <c r="D4">
        <v>613480</v>
      </c>
      <c r="E4">
        <v>186636</v>
      </c>
      <c r="F4">
        <v>3475879</v>
      </c>
    </row>
    <row r="5" spans="1:6" x14ac:dyDescent="0.2">
      <c r="A5">
        <v>4041</v>
      </c>
      <c r="B5">
        <v>7881034</v>
      </c>
      <c r="C5">
        <v>6583134</v>
      </c>
      <c r="D5">
        <v>198376</v>
      </c>
      <c r="E5">
        <v>59226</v>
      </c>
      <c r="F5">
        <v>1040298</v>
      </c>
    </row>
    <row r="6" spans="1:6" x14ac:dyDescent="0.2">
      <c r="A6">
        <v>4050</v>
      </c>
      <c r="B6">
        <v>481230</v>
      </c>
      <c r="C6">
        <v>386767</v>
      </c>
      <c r="D6">
        <v>25112</v>
      </c>
      <c r="E6">
        <v>3809</v>
      </c>
      <c r="F6">
        <v>65542</v>
      </c>
    </row>
    <row r="7" spans="1:6" x14ac:dyDescent="0.2">
      <c r="A7">
        <v>4060</v>
      </c>
      <c r="B7">
        <v>28447804</v>
      </c>
      <c r="C7">
        <v>22929873</v>
      </c>
      <c r="D7">
        <v>1189598</v>
      </c>
      <c r="E7">
        <v>269781</v>
      </c>
      <c r="F7">
        <v>4058552</v>
      </c>
    </row>
    <row r="8" spans="1:6" x14ac:dyDescent="0.2">
      <c r="A8">
        <v>4070</v>
      </c>
      <c r="B8">
        <v>109145</v>
      </c>
      <c r="C8">
        <v>88674</v>
      </c>
      <c r="D8">
        <v>3253</v>
      </c>
      <c r="E8">
        <v>1128</v>
      </c>
      <c r="F8">
        <v>16090</v>
      </c>
    </row>
    <row r="9" spans="1:6" x14ac:dyDescent="0.2">
      <c r="A9">
        <v>4080</v>
      </c>
      <c r="B9">
        <v>4796559</v>
      </c>
      <c r="C9">
        <v>4030464</v>
      </c>
      <c r="D9">
        <v>119360</v>
      </c>
      <c r="E9">
        <v>34212</v>
      </c>
      <c r="F9">
        <v>612523</v>
      </c>
    </row>
    <row r="10" spans="1:6" x14ac:dyDescent="0.2">
      <c r="A10">
        <v>4081</v>
      </c>
      <c r="B10">
        <v>2203777</v>
      </c>
      <c r="C10">
        <v>1862917</v>
      </c>
      <c r="D10">
        <v>66385</v>
      </c>
      <c r="E10">
        <v>15261</v>
      </c>
      <c r="F10">
        <v>259214</v>
      </c>
    </row>
    <row r="11" spans="1:6" x14ac:dyDescent="0.2">
      <c r="A11">
        <v>4082</v>
      </c>
      <c r="B11">
        <v>164822</v>
      </c>
      <c r="C11">
        <v>129436</v>
      </c>
      <c r="D11">
        <v>7253</v>
      </c>
      <c r="E11">
        <v>1946</v>
      </c>
      <c r="F11">
        <v>26187</v>
      </c>
    </row>
    <row r="12" spans="1:6" x14ac:dyDescent="0.2">
      <c r="A12">
        <v>4090</v>
      </c>
      <c r="B12">
        <v>198615055</v>
      </c>
      <c r="C12">
        <v>158591115</v>
      </c>
      <c r="D12">
        <v>8327205</v>
      </c>
      <c r="E12">
        <v>2144679</v>
      </c>
      <c r="F12">
        <v>29552056</v>
      </c>
    </row>
  </sheetData>
  <phoneticPr fontId="0" type="noConversion"/>
  <pageMargins left="0.75" right="0.75" top="1" bottom="1" header="0.5" footer="0.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/>
  </sheetViews>
  <sheetFormatPr defaultRowHeight="12.75" x14ac:dyDescent="0.2"/>
  <sheetData>
    <row r="1" spans="1:6" x14ac:dyDescent="0.2">
      <c r="A1">
        <v>5010</v>
      </c>
      <c r="B1">
        <v>116043547</v>
      </c>
      <c r="C1">
        <v>8331989</v>
      </c>
      <c r="D1">
        <v>590862</v>
      </c>
      <c r="E1">
        <v>10947088</v>
      </c>
      <c r="F1">
        <v>256656</v>
      </c>
    </row>
    <row r="2" spans="1:6" x14ac:dyDescent="0.2">
      <c r="A2">
        <v>5020</v>
      </c>
      <c r="B2">
        <v>45505947</v>
      </c>
      <c r="C2">
        <v>3254491</v>
      </c>
      <c r="D2">
        <v>240565</v>
      </c>
      <c r="E2">
        <v>4469067</v>
      </c>
      <c r="F2">
        <v>176196</v>
      </c>
    </row>
    <row r="3" spans="1:6" x14ac:dyDescent="0.2">
      <c r="A3">
        <v>5030</v>
      </c>
      <c r="B3">
        <v>24523945</v>
      </c>
      <c r="C3">
        <v>2138933</v>
      </c>
      <c r="D3">
        <v>114354</v>
      </c>
      <c r="E3">
        <v>2310694</v>
      </c>
      <c r="F3">
        <v>932</v>
      </c>
    </row>
    <row r="4" spans="1:6" x14ac:dyDescent="0.2">
      <c r="A4">
        <v>5040</v>
      </c>
      <c r="B4">
        <v>40736</v>
      </c>
      <c r="C4">
        <v>3449</v>
      </c>
      <c r="D4">
        <v>334</v>
      </c>
      <c r="E4">
        <v>4805</v>
      </c>
      <c r="F4">
        <v>0</v>
      </c>
    </row>
    <row r="5" spans="1:6" x14ac:dyDescent="0.2">
      <c r="A5">
        <v>5050</v>
      </c>
      <c r="B5">
        <v>2173352</v>
      </c>
      <c r="C5">
        <v>200888</v>
      </c>
      <c r="D5">
        <v>11505</v>
      </c>
      <c r="E5">
        <v>237380</v>
      </c>
      <c r="F5">
        <v>318</v>
      </c>
    </row>
    <row r="6" spans="1:6" x14ac:dyDescent="0.2">
      <c r="A6">
        <v>5060</v>
      </c>
      <c r="B6">
        <v>0</v>
      </c>
      <c r="C6">
        <v>0</v>
      </c>
      <c r="D6">
        <v>0</v>
      </c>
      <c r="E6">
        <v>332</v>
      </c>
      <c r="F6">
        <v>0</v>
      </c>
    </row>
    <row r="7" spans="1:6" x14ac:dyDescent="0.2">
      <c r="A7">
        <v>5070</v>
      </c>
      <c r="B7">
        <v>21933304</v>
      </c>
      <c r="C7">
        <v>1890927</v>
      </c>
      <c r="D7">
        <v>99159</v>
      </c>
      <c r="E7">
        <v>2008844</v>
      </c>
      <c r="F7">
        <v>0</v>
      </c>
    </row>
    <row r="8" spans="1:6" x14ac:dyDescent="0.2">
      <c r="A8">
        <v>5080</v>
      </c>
      <c r="B8">
        <v>376553</v>
      </c>
      <c r="C8">
        <v>43669</v>
      </c>
      <c r="D8">
        <v>3356</v>
      </c>
      <c r="E8">
        <v>59333</v>
      </c>
      <c r="F8">
        <v>614</v>
      </c>
    </row>
    <row r="9" spans="1:6" x14ac:dyDescent="0.2">
      <c r="A9">
        <v>5090</v>
      </c>
      <c r="B9">
        <v>46013655</v>
      </c>
      <c r="C9">
        <v>2938565</v>
      </c>
      <c r="D9">
        <v>235943</v>
      </c>
      <c r="E9">
        <v>4167327</v>
      </c>
      <c r="F9">
        <v>79528</v>
      </c>
    </row>
    <row r="10" spans="1:6" x14ac:dyDescent="0.2">
      <c r="A10">
        <v>5100</v>
      </c>
      <c r="B10">
        <v>23238987</v>
      </c>
      <c r="C10">
        <v>1673926</v>
      </c>
      <c r="D10">
        <v>124971</v>
      </c>
      <c r="E10">
        <v>2108948</v>
      </c>
      <c r="F10">
        <v>69895</v>
      </c>
    </row>
    <row r="11" spans="1:6" x14ac:dyDescent="0.2">
      <c r="A11">
        <v>5101</v>
      </c>
      <c r="B11">
        <v>7858160</v>
      </c>
      <c r="C11">
        <v>553735</v>
      </c>
      <c r="D11">
        <v>51839</v>
      </c>
      <c r="E11">
        <v>794067</v>
      </c>
      <c r="F11">
        <v>3175</v>
      </c>
    </row>
    <row r="12" spans="1:6" x14ac:dyDescent="0.2">
      <c r="A12">
        <v>5110</v>
      </c>
      <c r="B12">
        <v>318567037</v>
      </c>
      <c r="C12">
        <v>9817216</v>
      </c>
      <c r="D12">
        <v>3212644</v>
      </c>
      <c r="E12">
        <v>58565794</v>
      </c>
      <c r="F12">
        <v>567418</v>
      </c>
    </row>
    <row r="13" spans="1:6" x14ac:dyDescent="0.2">
      <c r="A13">
        <v>5120</v>
      </c>
      <c r="B13">
        <v>70746154</v>
      </c>
      <c r="C13">
        <v>1812120</v>
      </c>
      <c r="D13">
        <v>689840</v>
      </c>
      <c r="E13">
        <v>11921177</v>
      </c>
      <c r="F13">
        <v>172055</v>
      </c>
    </row>
    <row r="14" spans="1:6" x14ac:dyDescent="0.2">
      <c r="A14">
        <v>5130</v>
      </c>
      <c r="B14">
        <v>77593</v>
      </c>
      <c r="C14">
        <v>2809</v>
      </c>
      <c r="D14">
        <v>1471</v>
      </c>
      <c r="E14">
        <v>25269</v>
      </c>
      <c r="F14">
        <v>0</v>
      </c>
    </row>
    <row r="15" spans="1:6" x14ac:dyDescent="0.2">
      <c r="A15">
        <v>5140</v>
      </c>
      <c r="B15">
        <v>7035204</v>
      </c>
      <c r="C15">
        <v>136242</v>
      </c>
      <c r="D15">
        <v>86123</v>
      </c>
      <c r="E15">
        <v>1528610</v>
      </c>
      <c r="F15">
        <v>525</v>
      </c>
    </row>
    <row r="16" spans="1:6" x14ac:dyDescent="0.2">
      <c r="A16">
        <v>5150</v>
      </c>
      <c r="B16">
        <v>0</v>
      </c>
      <c r="C16">
        <v>0</v>
      </c>
      <c r="D16">
        <v>97</v>
      </c>
      <c r="E16">
        <v>731</v>
      </c>
      <c r="F16">
        <v>0</v>
      </c>
    </row>
    <row r="17" spans="1:6" x14ac:dyDescent="0.2">
      <c r="A17">
        <v>5160</v>
      </c>
      <c r="B17">
        <v>62750644</v>
      </c>
      <c r="C17">
        <v>1637410</v>
      </c>
      <c r="D17">
        <v>587041</v>
      </c>
      <c r="E17">
        <v>10112520</v>
      </c>
      <c r="F17">
        <v>3</v>
      </c>
    </row>
    <row r="18" spans="1:6" x14ac:dyDescent="0.2">
      <c r="A18">
        <v>5170</v>
      </c>
      <c r="B18">
        <v>882713</v>
      </c>
      <c r="C18">
        <v>35659</v>
      </c>
      <c r="D18">
        <v>15108</v>
      </c>
      <c r="E18">
        <v>254047</v>
      </c>
      <c r="F18">
        <v>171527</v>
      </c>
    </row>
    <row r="19" spans="1:6" x14ac:dyDescent="0.2">
      <c r="A19">
        <v>5180</v>
      </c>
      <c r="B19">
        <v>99249052</v>
      </c>
      <c r="C19">
        <v>2335437</v>
      </c>
      <c r="D19">
        <v>1031769</v>
      </c>
      <c r="E19">
        <v>18171141</v>
      </c>
      <c r="F19">
        <v>88809</v>
      </c>
    </row>
    <row r="20" spans="1:6" x14ac:dyDescent="0.2">
      <c r="A20">
        <v>5190</v>
      </c>
      <c r="B20">
        <v>60375392</v>
      </c>
      <c r="C20">
        <v>1856864</v>
      </c>
      <c r="D20">
        <v>648647</v>
      </c>
      <c r="E20">
        <v>11531331</v>
      </c>
      <c r="F20">
        <v>67794</v>
      </c>
    </row>
    <row r="21" spans="1:6" x14ac:dyDescent="0.2">
      <c r="A21">
        <v>5191</v>
      </c>
      <c r="B21">
        <v>21008164</v>
      </c>
      <c r="C21">
        <v>563551</v>
      </c>
      <c r="D21">
        <v>252047</v>
      </c>
      <c r="E21">
        <v>4545706</v>
      </c>
      <c r="F21">
        <v>2973</v>
      </c>
    </row>
    <row r="22" spans="1:6" x14ac:dyDescent="0.2">
      <c r="A22">
        <v>5200</v>
      </c>
      <c r="B22">
        <v>928400139</v>
      </c>
      <c r="C22">
        <v>39227880</v>
      </c>
      <c r="D22">
        <v>7997675</v>
      </c>
      <c r="E22">
        <v>143764211</v>
      </c>
      <c r="F22">
        <v>1658418</v>
      </c>
    </row>
  </sheetData>
  <phoneticPr fontId="0" type="noConversion"/>
  <pageMargins left="0.75" right="0.75" top="1" bottom="1" header="0.5" footer="0.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/>
  </sheetViews>
  <sheetFormatPr defaultRowHeight="12.75" x14ac:dyDescent="0.2"/>
  <sheetData>
    <row r="1" spans="1:4" x14ac:dyDescent="0.2">
      <c r="A1">
        <v>6010</v>
      </c>
      <c r="B1">
        <v>30710558</v>
      </c>
      <c r="C1">
        <v>27089998</v>
      </c>
      <c r="D1">
        <v>3620560</v>
      </c>
    </row>
    <row r="2" spans="1:4" x14ac:dyDescent="0.2">
      <c r="A2">
        <v>6020</v>
      </c>
      <c r="B2">
        <v>25713187</v>
      </c>
      <c r="C2">
        <v>22657450</v>
      </c>
      <c r="D2">
        <v>3055737</v>
      </c>
    </row>
    <row r="3" spans="1:4" x14ac:dyDescent="0.2">
      <c r="A3">
        <v>6030</v>
      </c>
      <c r="B3">
        <v>5540</v>
      </c>
      <c r="C3">
        <v>4993</v>
      </c>
      <c r="D3">
        <v>547</v>
      </c>
    </row>
    <row r="4" spans="1:4" x14ac:dyDescent="0.2">
      <c r="A4">
        <v>6040</v>
      </c>
      <c r="B4">
        <v>4991831</v>
      </c>
      <c r="C4">
        <v>4427555</v>
      </c>
      <c r="D4">
        <v>564276</v>
      </c>
    </row>
    <row r="5" spans="1:4" x14ac:dyDescent="0.2">
      <c r="A5">
        <v>6041</v>
      </c>
      <c r="B5">
        <v>1840660</v>
      </c>
      <c r="C5">
        <v>1631500</v>
      </c>
      <c r="D5">
        <v>209160</v>
      </c>
    </row>
    <row r="6" spans="1:4" x14ac:dyDescent="0.2">
      <c r="A6">
        <v>6042</v>
      </c>
      <c r="B6">
        <v>155560</v>
      </c>
      <c r="C6">
        <v>137431</v>
      </c>
      <c r="D6">
        <v>18129</v>
      </c>
    </row>
    <row r="7" spans="1:4" x14ac:dyDescent="0.2">
      <c r="A7">
        <v>6050</v>
      </c>
      <c r="B7">
        <v>6944185</v>
      </c>
      <c r="C7">
        <v>6141721</v>
      </c>
      <c r="D7">
        <v>802464</v>
      </c>
    </row>
    <row r="8" spans="1:4" x14ac:dyDescent="0.2">
      <c r="A8">
        <v>6060</v>
      </c>
      <c r="B8">
        <v>3904</v>
      </c>
      <c r="C8">
        <v>3297</v>
      </c>
      <c r="D8">
        <v>607</v>
      </c>
    </row>
    <row r="9" spans="1:4" x14ac:dyDescent="0.2">
      <c r="A9">
        <v>6070</v>
      </c>
      <c r="B9">
        <v>549787</v>
      </c>
      <c r="C9">
        <v>487548</v>
      </c>
      <c r="D9">
        <v>62239</v>
      </c>
    </row>
    <row r="10" spans="1:4" x14ac:dyDescent="0.2">
      <c r="A10">
        <v>6071</v>
      </c>
      <c r="B10">
        <v>289146</v>
      </c>
      <c r="C10">
        <v>257310</v>
      </c>
      <c r="D10">
        <v>31836</v>
      </c>
    </row>
    <row r="11" spans="1:4" x14ac:dyDescent="0.2">
      <c r="A11">
        <v>6072</v>
      </c>
      <c r="B11">
        <v>26159</v>
      </c>
      <c r="C11">
        <v>23332</v>
      </c>
      <c r="D11">
        <v>2827</v>
      </c>
    </row>
    <row r="12" spans="1:4" x14ac:dyDescent="0.2">
      <c r="A12">
        <v>6100</v>
      </c>
      <c r="B12">
        <v>71230517</v>
      </c>
      <c r="C12">
        <v>62862135</v>
      </c>
      <c r="D12">
        <v>8368382</v>
      </c>
    </row>
  </sheetData>
  <phoneticPr fontId="0" type="noConversion"/>
  <pageMargins left="0.75" right="0.75" top="1" bottom="1" header="0.5" footer="0.5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workbookViewId="0"/>
  </sheetViews>
  <sheetFormatPr defaultRowHeight="12.75" x14ac:dyDescent="0.2"/>
  <sheetData>
    <row r="1" spans="1:2" x14ac:dyDescent="0.2">
      <c r="A1">
        <v>3200</v>
      </c>
      <c r="B1">
        <v>2451672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1</vt:i4>
      </vt:variant>
    </vt:vector>
  </HeadingPairs>
  <TitlesOfParts>
    <vt:vector size="12" baseType="lpstr">
      <vt:lpstr>Параметры</vt:lpstr>
      <vt:lpstr>Недоимка_Переплата</vt:lpstr>
      <vt:lpstr>hidden1</vt:lpstr>
      <vt:lpstr>hidden2</vt:lpstr>
      <vt:lpstr>hidden3</vt:lpstr>
      <vt:lpstr>hidden4</vt:lpstr>
      <vt:lpstr>hidden5</vt:lpstr>
      <vt:lpstr>hidden6</vt:lpstr>
      <vt:lpstr>hidden7</vt:lpstr>
      <vt:lpstr>hidden8</vt:lpstr>
      <vt:lpstr>hidden9</vt:lpstr>
      <vt:lpstr>Недоимка_Переплата!Заголовки_для_печати</vt:lpstr>
    </vt:vector>
  </TitlesOfParts>
  <Company>GNIVC MNS 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Solovyev</dc:creator>
  <cp:lastModifiedBy>FINITO</cp:lastModifiedBy>
  <cp:lastPrinted>2008-09-16T10:58:24Z</cp:lastPrinted>
  <dcterms:created xsi:type="dcterms:W3CDTF">2002-12-09T13:40:28Z</dcterms:created>
  <dcterms:modified xsi:type="dcterms:W3CDTF">2025-07-14T23:54:04Z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2.5.3</vt:lpwstr>
  </property>
</Properties>
</file>